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460" activeTab="2"/>
  </bookViews>
  <sheets>
    <sheet name="стр.1" sheetId="1" r:id="rId1"/>
    <sheet name="таблица 1" sheetId="2" r:id="rId2"/>
    <sheet name="таблица 2" sheetId="3" r:id="rId3"/>
    <sheet name="таблица 2.1" sheetId="4" r:id="rId4"/>
    <sheet name="таблица 3" sheetId="5" r:id="rId5"/>
    <sheet name="Сведения" sheetId="6" r:id="rId6"/>
  </sheets>
  <definedNames>
    <definedName name="_xlnm.Print_Titles" localSheetId="1">'таблица 1'!$7:$7</definedName>
    <definedName name="_xlnm.Print_Titles" localSheetId="2">'таблица 2'!$5:$9</definedName>
    <definedName name="_xlnm.Print_Titles" localSheetId="3">'таблица 2.1'!$4:$7</definedName>
    <definedName name="_xlnm.Print_Area" localSheetId="5">'Сведения'!$A$1:$FK$53</definedName>
    <definedName name="_xlnm.Print_Area" localSheetId="0">'стр.1'!$A$1:$DD$56</definedName>
    <definedName name="_xlnm.Print_Area" localSheetId="1">'таблица 1'!$A$1:$DD$31</definedName>
  </definedNames>
  <calcPr fullCalcOnLoad="1"/>
</workbook>
</file>

<file path=xl/sharedStrings.xml><?xml version="1.0" encoding="utf-8"?>
<sst xmlns="http://schemas.openxmlformats.org/spreadsheetml/2006/main" count="681" uniqueCount="268">
  <si>
    <t>Наименование показателя</t>
  </si>
  <si>
    <t>из них:</t>
  </si>
  <si>
    <t>"</t>
  </si>
  <si>
    <t xml:space="preserve"> г.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</si>
  <si>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</si>
  <si>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</si>
  <si>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</si>
  <si>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</si>
  <si>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</si>
  <si>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</si>
  <si>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</si>
  <si>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</si>
  <si>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</si>
  <si>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</si>
  <si>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Выплаты, всего:</t>
  </si>
  <si>
    <t>Форма по КФД</t>
  </si>
  <si>
    <t>383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</si>
  <si>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</si>
  <si>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</si>
  <si>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</si>
  <si>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</si>
  <si>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</si>
  <si>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Всего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</si>
  <si>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</si>
  <si>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</si>
  <si>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</si>
  <si>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</si>
  <si>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Ангарского муниципального образования</t>
  </si>
  <si>
    <t>Наименование муниципального</t>
  </si>
  <si>
    <t>«</t>
  </si>
  <si>
    <t>»</t>
  </si>
  <si>
    <t>(дата утверждения)</t>
  </si>
  <si>
    <t>Управлению образования администрации</t>
  </si>
  <si>
    <t>учреждения</t>
  </si>
  <si>
    <t>Исполнитель</t>
  </si>
  <si>
    <t>"_____" ______________20___ года</t>
  </si>
  <si>
    <t xml:space="preserve">                        дата</t>
  </si>
  <si>
    <t>муниципального бюджетного</t>
  </si>
  <si>
    <t xml:space="preserve">учреждения </t>
  </si>
  <si>
    <t>I. Сведения о деятельности муниципального учреждения</t>
  </si>
  <si>
    <t>СВЕДЕНИЯ</t>
  </si>
  <si>
    <t xml:space="preserve"> Г.</t>
  </si>
  <si>
    <t>Форма по ОКУД</t>
  </si>
  <si>
    <t>0501016</t>
  </si>
  <si>
    <t>от "</t>
  </si>
  <si>
    <t>Муниципальное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</si>
  <si>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</si>
  <si>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</si>
  <si>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</si>
  <si>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</si>
  <si>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</si>
  <si>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</si>
  <si>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</si>
  <si>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</si>
  <si>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</si>
  <si>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</si>
  <si>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</si>
  <si>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</si>
  <si>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</si>
  <si>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</si>
  <si>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</si>
  <si>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</si>
  <si>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</si>
  <si>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</si>
  <si>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</si>
  <si>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</si>
  <si>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</si>
  <si>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</si>
  <si>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</si>
  <si>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</si>
  <si>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</si>
  <si>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</si>
  <si>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</si>
  <si>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муниципальных бюджетных и автономных</t>
  </si>
  <si>
    <t xml:space="preserve">учреждений, подведомственных </t>
  </si>
  <si>
    <t>Приложение № 1</t>
  </si>
  <si>
    <t>Главный бухгалтер учреждения</t>
  </si>
  <si>
    <t>План</t>
  </si>
  <si>
    <t>финансово-хозяйственной деятельности</t>
  </si>
  <si>
    <t>Код
по бюджетной классифика-ции операции
сектора госу-
дарственного управления</t>
  </si>
  <si>
    <t>510</t>
  </si>
  <si>
    <t>Возмещение коммунальных услуг и эксплуатационных расходов по договорам аренды и безвозмездного пользования</t>
  </si>
  <si>
    <t>130</t>
  </si>
  <si>
    <t>Добровольные пожертвования, гранты, премии</t>
  </si>
  <si>
    <t>180</t>
  </si>
  <si>
    <t>Доходы  от сдачи в аренду муниципального имущества, находящегося в оперативном управлении</t>
  </si>
  <si>
    <t>Прочие безвозмездные поступления</t>
  </si>
  <si>
    <t>Субсидия на муниципальную услугу</t>
  </si>
  <si>
    <t>221</t>
  </si>
  <si>
    <t>223</t>
  </si>
  <si>
    <t>225</t>
  </si>
  <si>
    <t>226</t>
  </si>
  <si>
    <t>211</t>
  </si>
  <si>
    <t>212</t>
  </si>
  <si>
    <t>213</t>
  </si>
  <si>
    <t>222</t>
  </si>
  <si>
    <t>224</t>
  </si>
  <si>
    <t>290</t>
  </si>
  <si>
    <t>310</t>
  </si>
  <si>
    <t>340</t>
  </si>
  <si>
    <t>№ п/п</t>
  </si>
  <si>
    <t>1</t>
  </si>
  <si>
    <t>2</t>
  </si>
  <si>
    <t>3</t>
  </si>
  <si>
    <t>4</t>
  </si>
  <si>
    <t>1.</t>
  </si>
  <si>
    <t>2.</t>
  </si>
  <si>
    <t>Субсидии на иные цели</t>
  </si>
  <si>
    <t>Отраслевой код</t>
  </si>
  <si>
    <t>Код субсидии</t>
  </si>
  <si>
    <t>2.1.</t>
  </si>
  <si>
    <t>2.2.</t>
  </si>
  <si>
    <t>2.3.</t>
  </si>
  <si>
    <t>2.4.</t>
  </si>
  <si>
    <t>2.5.</t>
  </si>
  <si>
    <t>3.</t>
  </si>
  <si>
    <t>4.</t>
  </si>
  <si>
    <t>Доходы от оказания  платных услуг, всего</t>
  </si>
  <si>
    <t>Итого:</t>
  </si>
  <si>
    <t>0</t>
  </si>
  <si>
    <t>2.8.</t>
  </si>
  <si>
    <t>1.1. Цели деятельности муниципального учреждения (в соответствии с федеральным законом, иными нормативными правовыми актами и уставом учреждения):</t>
  </si>
  <si>
    <t>1.2. Виды деятельности муниципального учреждения (относящиеся к его основным видам деятельности в соответствии с уставом учреждения):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</si>
  <si>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</si>
  <si>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 xml:space="preserve"> в том числе </t>
  </si>
  <si>
    <t>Таблица 1</t>
  </si>
  <si>
    <t xml:space="preserve">Показатели финансового состояния учреждения </t>
  </si>
  <si>
    <t xml:space="preserve"> (последнюю отчетную дату)</t>
  </si>
  <si>
    <t>1.1. Недвижимое имущество, всего</t>
  </si>
  <si>
    <t>Сумма, тыс.рублей</t>
  </si>
  <si>
    <t>1.1.1. Остаточная стоимость недвижимого имущества</t>
  </si>
  <si>
    <t>1.2. Особо ценное движимое имущество, всего</t>
  </si>
  <si>
    <t>1.2.1. Остаточная стоимость особо ценного движимого имущества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</si>
  <si>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</si>
  <si>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</si>
  <si>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</si>
  <si>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интрументы</t>
  </si>
  <si>
    <t>2.3. Дебиторская задолженность по доходам</t>
  </si>
  <si>
    <t>2.4. Дебиторская задолженность по расходам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</si>
  <si>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</si>
  <si>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</si>
  <si>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</si>
  <si>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Код строки</t>
  </si>
  <si>
    <t>Объем финансового обеспечения, руб (с точностью до двух знаков после запятой - 0,00)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</si>
  <si>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</si>
  <si>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</si>
  <si>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</si>
  <si>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</si>
  <si>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</si>
  <si>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</si>
  <si>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</si>
  <si>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5</t>
  </si>
  <si>
    <t>6</t>
  </si>
  <si>
    <t>Таблица 2</t>
  </si>
  <si>
    <t xml:space="preserve"> Показатели по поступлениям и выплатам учреждения</t>
  </si>
  <si>
    <t>на _______________________________20___г.</t>
  </si>
  <si>
    <t>Поступления от доходов, всего:</t>
  </si>
  <si>
    <t>Доходы от собственности</t>
  </si>
  <si>
    <t>120</t>
  </si>
  <si>
    <t>Доходы от штрафов, пеней, иных сумм принудительного изъятия</t>
  </si>
  <si>
    <t>Х</t>
  </si>
  <si>
    <t>140</t>
  </si>
  <si>
    <t>Доходы от утилизации списанного имущества - металлического лома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</si>
  <si>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</si>
  <si>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</si>
  <si>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2.6.</t>
  </si>
  <si>
    <t>2.7.</t>
  </si>
  <si>
    <t>Доходы от добровольных пожертвований, грантов, премий</t>
  </si>
  <si>
    <t>Доходы от прочих безвозмездных поступлений</t>
  </si>
  <si>
    <t>Доходы от поступлений за счет благотворительной помощи для содержания Роснефть-класса от ОАО "АНХК"</t>
  </si>
  <si>
    <t>Субсидии, предоставленные из бюджета:</t>
  </si>
  <si>
    <t>Субсидия на финансовое обеспечение выполнения муниципального задания (за счет областного бюджета)</t>
  </si>
  <si>
    <t>Субсидия на финансовое обеспечение выполнения муниципального задания (за счет муниципального бюджета)</t>
  </si>
  <si>
    <t>Расходы от оказания услуг</t>
  </si>
  <si>
    <t>Расходы за счет родительской платы</t>
  </si>
  <si>
    <t>1.1.</t>
  </si>
  <si>
    <t>1.2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</si>
  <si>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</si>
  <si>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</si>
  <si>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</si>
  <si>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</si>
  <si>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</si>
  <si>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</si>
  <si>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</si>
  <si>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</si>
  <si>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</si>
  <si>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1.11.1.</t>
  </si>
  <si>
    <t>1.11.2.</t>
  </si>
  <si>
    <t>1.11.3.</t>
  </si>
  <si>
    <t>Остаток средств на начало года, всего</t>
  </si>
  <si>
    <t>Остаток средств на конец года, всего</t>
  </si>
  <si>
    <t>Таблица 2.1.</t>
  </si>
  <si>
    <t xml:space="preserve">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</si>
  <si>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</si>
  <si>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-0,00)</t>
  </si>
  <si>
    <t>всего на закупки</t>
  </si>
  <si>
    <t>В соответствии с Федеральным законом от 5 апреля 2013 г. № 44-ФЗ "О контрактной системе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</si>
  <si>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</si>
  <si>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20___г.                                  очередной финансовый год</t>
  </si>
  <si>
    <t>на 20___г.                                 1-ый год планового периода</t>
  </si>
  <si>
    <t>на 20___г.                                 2-ой год планового периода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</si>
  <si>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</si>
  <si>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</si>
  <si>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</si>
  <si>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</si>
  <si>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</si>
  <si>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0001</t>
  </si>
  <si>
    <t>Таблица 3</t>
  </si>
  <si>
    <t>Остаток средств на начало года</t>
  </si>
  <si>
    <t>010</t>
  </si>
  <si>
    <t>020</t>
  </si>
  <si>
    <t>030</t>
  </si>
  <si>
    <t>Справочная информация</t>
  </si>
  <si>
    <t>Сумма ( тыс.руб)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</si>
  <si>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</si>
  <si>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</si>
  <si>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</t>
  </si>
  <si>
    <t>5.</t>
  </si>
  <si>
    <t>Справочно:</t>
  </si>
  <si>
    <t>Расходы на закупку товаров, работ, услуг</t>
  </si>
  <si>
    <t>Управление образования администрации Ангарского городского округа</t>
  </si>
  <si>
    <t>Приложение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</si>
  <si>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</si>
  <si>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</si>
  <si>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ОБ ОПЕРАЦИЯХ С ЦЕЛЕВЫМИ СУБСИДИЯМИ, ПРЕДОСТАВЛЕННЫМИ ГОСУДАРСТВЕННОМУ (МУНИЦИПАЛЬНОМУ) УЧРЕЖДЕНИЮ НА 20</t>
  </si>
  <si>
    <t>по ОКТМО</t>
  </si>
  <si>
    <t>ведение лицевого счета</t>
  </si>
  <si>
    <t>Код 
по бюджетной классификации Российской Федерации</t>
  </si>
  <si>
    <t>Код объекта ФАИП</t>
  </si>
  <si>
    <t>Суммы возврата дебиторской задолженности прошлых лет</t>
  </si>
  <si>
    <t>х</t>
  </si>
  <si>
    <t>Руководитель финан-</t>
  </si>
  <si>
    <t>сово-экономи-</t>
  </si>
  <si>
    <t>ческой службы</t>
  </si>
  <si>
    <t>учреждение</t>
  </si>
  <si>
    <t>к плану финансово-хозяйственной деятельности муниципального</t>
  </si>
  <si>
    <t xml:space="preserve"> воспитание с учетом возрастных категорий детей; обеспечение познавательно-речевого, социально-личностного, осуществление необходимой коррекции недостатков в зрительном и речевом развитии детей;</t>
  </si>
  <si>
    <t>воспитание, обучение, развитие, оздоровление детей в возрасте от 2 до 7 лет;</t>
  </si>
  <si>
    <t>1.4. Общая балансовая стоимость недвижимого муниципального имущества на дату составления Плана  всего - 24159776,00</t>
  </si>
  <si>
    <t xml:space="preserve">1.4.1. Стоимость имущества, закрепленного собственником имущества за учреждением на праве оперативного управления - 29501052,61
</t>
  </si>
  <si>
    <t>1.4.2.  Стоимость имущества, приобретенного учреждением за счет выделенных собственником имущества учреждения средств - 269603,19</t>
  </si>
  <si>
    <t xml:space="preserve">1.4.3. Стоимость имущества, приобретенного учреждением за счет доходов, полученных от иной приносящей доход деятельности - 7035,00
</t>
  </si>
  <si>
    <t>1.5. Общая балансовая стоимость движимого муниципального имущества на дату составления Плана - 1651568,30</t>
  </si>
  <si>
    <t>1.5.1. Балансовая стоимость особо ценного движимого имущества - 505662,00</t>
  </si>
  <si>
    <t>января 2015г.</t>
  </si>
  <si>
    <t>января</t>
  </si>
  <si>
    <t>16</t>
  </si>
  <si>
    <t>27267642</t>
  </si>
  <si>
    <t>3801011970 / 380101001</t>
  </si>
  <si>
    <t>МБДОУ детский сад комбинированного вида № 105</t>
  </si>
  <si>
    <t>665831, г.Ангарск, 6а мкр, д.14</t>
  </si>
  <si>
    <t xml:space="preserve"> на __01 января__2016г.</t>
  </si>
  <si>
    <t>60701061017301015</t>
  </si>
  <si>
    <t>706016000</t>
  </si>
  <si>
    <t>60701061010000101</t>
  </si>
  <si>
    <t>706015000</t>
  </si>
  <si>
    <t>60701000000000004</t>
  </si>
  <si>
    <t>Субсидии на выполнение муниципального задания</t>
  </si>
  <si>
    <r>
      <t>"_</t>
    </r>
    <r>
      <rPr>
        <u val="single"/>
        <sz val="11"/>
        <rFont val="Times New Roman"/>
        <family val="1"/>
      </rPr>
      <t>15</t>
    </r>
    <r>
      <rPr>
        <sz val="11"/>
        <rFont val="Times New Roman"/>
        <family val="1"/>
      </rPr>
      <t>_" _</t>
    </r>
    <r>
      <rPr>
        <u val="single"/>
        <sz val="11"/>
        <rFont val="Times New Roman"/>
        <family val="1"/>
      </rPr>
      <t>января</t>
    </r>
    <r>
      <rPr>
        <sz val="11"/>
        <rFont val="Times New Roman"/>
        <family val="1"/>
      </rPr>
      <t>_2016 года</t>
    </r>
  </si>
  <si>
    <t>О.В.Кадцына</t>
  </si>
  <si>
    <t>60701000000000007</t>
  </si>
  <si>
    <t xml:space="preserve">на     2016  год </t>
  </si>
  <si>
    <r>
      <t>на _</t>
    </r>
    <r>
      <rPr>
        <b/>
        <u val="single"/>
        <sz val="11"/>
        <rFont val="Times New Roman"/>
        <family val="1"/>
      </rPr>
      <t>01 января</t>
    </r>
    <r>
      <rPr>
        <b/>
        <sz val="11"/>
        <rFont val="Times New Roman"/>
        <family val="1"/>
      </rPr>
      <t>_2016г.</t>
    </r>
  </si>
  <si>
    <t>на 2016г.                                  очередной финансовый год</t>
  </si>
  <si>
    <t>2016</t>
  </si>
  <si>
    <t>13</t>
  </si>
  <si>
    <t>Руководитель                                                                 МБДОУ детский сад комбинированного вида № 105</t>
  </si>
  <si>
    <t>Н.Н.Меньшова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</si>
</sst>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_ ;[Red]\-#,##0.00\ 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7"/>
      <name val="Arial Narrow"/>
      <family val="2"/>
    </font>
    <font>
      <sz val="8"/>
      <name val="Arial Narrow"/>
      <family val="2"/>
    </font>
    <font>
      <sz val="8"/>
      <name val="MS Sans Serif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8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center" wrapText="1"/>
    </xf>
    <xf numFmtId="49" fontId="34" fillId="0" borderId="20" xfId="0" applyNumberFormat="1" applyFont="1" applyBorder="1" applyAlignment="1">
      <alignment horizontal="center" vertical="top" wrapText="1"/>
    </xf>
    <xf numFmtId="3" fontId="34" fillId="0" borderId="2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right" vertical="top"/>
    </xf>
    <xf numFmtId="0" fontId="1" fillId="0" borderId="14" xfId="0" applyFont="1" applyBorder="1" applyAlignment="1">
      <alignment/>
    </xf>
    <xf numFmtId="49" fontId="1" fillId="0" borderId="2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right" vertical="top"/>
    </xf>
    <xf numFmtId="0" fontId="37" fillId="0" borderId="0" xfId="0" applyFont="1" applyAlignment="1">
      <alignment/>
    </xf>
    <xf numFmtId="49" fontId="34" fillId="0" borderId="12" xfId="0" applyNumberFormat="1" applyFont="1" applyBorder="1" applyAlignment="1">
      <alignment horizontal="center" vertical="top" wrapText="1"/>
    </xf>
    <xf numFmtId="49" fontId="34" fillId="0" borderId="21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24" borderId="20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top"/>
    </xf>
    <xf numFmtId="0" fontId="15" fillId="0" borderId="25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left"/>
    </xf>
    <xf numFmtId="0" fontId="9" fillId="0" borderId="28" xfId="0" applyNumberFormat="1" applyFont="1" applyBorder="1" applyAlignment="1">
      <alignment horizontal="left"/>
    </xf>
    <xf numFmtId="0" fontId="13" fillId="0" borderId="29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41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81" fontId="6" fillId="0" borderId="20" xfId="0" applyNumberFormat="1" applyFont="1" applyBorder="1" applyAlignment="1">
      <alignment horizontal="center" vertical="top"/>
    </xf>
    <xf numFmtId="181" fontId="5" fillId="0" borderId="20" xfId="0" applyNumberFormat="1" applyFont="1" applyBorder="1" applyAlignment="1">
      <alignment horizontal="center" vertical="top"/>
    </xf>
    <xf numFmtId="49" fontId="41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6" fillId="0" borderId="20" xfId="0" applyNumberFormat="1" applyFont="1" applyBorder="1" applyAlignment="1">
      <alignment horizontal="center" vertical="center" wrapText="1"/>
    </xf>
    <xf numFmtId="181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4" fontId="5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horizontal="justify" wrapText="1"/>
    </xf>
    <xf numFmtId="49" fontId="5" fillId="0" borderId="2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 indent="2"/>
    </xf>
    <xf numFmtId="0" fontId="5" fillId="0" borderId="15" xfId="0" applyFont="1" applyBorder="1" applyAlignment="1">
      <alignment horizontal="left" vertical="top" wrapText="1" indent="2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9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/>
    </xf>
    <xf numFmtId="2" fontId="9" fillId="0" borderId="42" xfId="0" applyNumberFormat="1" applyFont="1" applyFill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/>
    </xf>
    <xf numFmtId="2" fontId="9" fillId="0" borderId="44" xfId="0" applyNumberFormat="1" applyFont="1" applyFill="1" applyBorder="1" applyAlignment="1">
      <alignment horizontal="center"/>
    </xf>
    <xf numFmtId="2" fontId="9" fillId="0" borderId="45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46" xfId="0" applyNumberFormat="1" applyFont="1" applyFill="1" applyBorder="1" applyAlignment="1">
      <alignment horizontal="left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40" fillId="0" borderId="41" xfId="0" applyNumberFormat="1" applyFont="1" applyFill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center"/>
    </xf>
    <xf numFmtId="49" fontId="40" fillId="0" borderId="44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49" fontId="9" fillId="0" borderId="3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39" fillId="0" borderId="20" xfId="0" applyNumberFormat="1" applyFont="1" applyBorder="1" applyAlignment="1">
      <alignment horizontal="center" vertical="center" wrapText="1"/>
    </xf>
    <xf numFmtId="0" fontId="39" fillId="0" borderId="2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horizontal="left" wrapText="1"/>
    </xf>
    <xf numFmtId="49" fontId="9" fillId="0" borderId="53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49" fontId="9" fillId="0" borderId="56" xfId="0" applyNumberFormat="1" applyFont="1" applyFill="1" applyBorder="1" applyAlignment="1">
      <alignment horizontal="center"/>
    </xf>
    <xf numFmtId="49" fontId="9" fillId="0" borderId="57" xfId="0" applyNumberFormat="1" applyFont="1" applyFill="1" applyBorder="1" applyAlignment="1">
      <alignment horizontal="center"/>
    </xf>
    <xf numFmtId="49" fontId="9" fillId="0" borderId="5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49" fontId="9" fillId="0" borderId="59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3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/>
    </xf>
    <xf numFmtId="49" fontId="9" fillId="0" borderId="4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view="pageBreakPreview" zoomScaleSheetLayoutView="100" zoomScalePageLayoutView="0" workbookViewId="0" topLeftCell="A6">
      <selection activeCell="BZ13" sqref="BZ13:DD13"/>
    </sheetView>
  </sheetViews>
  <sheetFormatPr defaultColWidth="0.875" defaultRowHeight="12.75"/>
  <cols>
    <col min="1" max="104" width="0.875" style="1" customWidth="1"/>
    <col min="105" max="108" width="0.875" style="1" hidden="1" customWidth="1"/>
    <col min="109" max="16384" width="0.875" style="1" customWidth="1"/>
  </cols>
  <sheetData>
    <row r="1" s="2" customFormat="1" ht="11.25" customHeight="1">
      <c r="BN1" s="2" t="s">
        <v>75</v>
      </c>
    </row>
    <row r="2" s="2" customFormat="1" ht="11.25" customHeight="1">
      <c r="BN2" s="12" t="s">
        <v>23</v>
      </c>
    </row>
    <row r="3" s="2" customFormat="1" ht="11.25" customHeight="1">
      <c r="BN3" s="2" t="s">
        <v>24</v>
      </c>
    </row>
    <row r="4" s="2" customFormat="1" ht="11.25" customHeight="1">
      <c r="BN4" s="12" t="s">
        <v>73</v>
      </c>
    </row>
    <row r="5" s="2" customFormat="1" ht="11.25" customHeight="1">
      <c r="BN5" s="12" t="s">
        <v>74</v>
      </c>
    </row>
    <row r="6" s="2" customFormat="1" ht="11.25" customHeight="1">
      <c r="BN6" s="12" t="s">
        <v>32</v>
      </c>
    </row>
    <row r="7" s="2" customFormat="1" ht="11.25" customHeight="1">
      <c r="BN7" s="12" t="s">
        <v>27</v>
      </c>
    </row>
    <row r="8" ht="15">
      <c r="N8" s="2"/>
    </row>
    <row r="9" spans="59:108" ht="15">
      <c r="BG9" s="153" t="s">
        <v>8</v>
      </c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</row>
    <row r="10" spans="59:108" ht="21" customHeight="1">
      <c r="BG10" s="158" t="s">
        <v>266</v>
      </c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</row>
    <row r="11" spans="59:108" s="2" customFormat="1" ht="27.75" customHeight="1"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</row>
    <row r="12" spans="59:108" ht="31.5" customHeight="1"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6" t="s">
        <v>267</v>
      </c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</row>
    <row r="13" spans="59:108" s="2" customFormat="1" ht="12.75" customHeight="1">
      <c r="BG13" s="145" t="s">
        <v>6</v>
      </c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 t="s">
        <v>7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</row>
    <row r="14" spans="59:108" s="2" customFormat="1" ht="12.75" customHeight="1">
      <c r="BG14" s="44"/>
      <c r="BH14" s="44"/>
      <c r="BI14" s="44"/>
      <c r="BJ14" s="44"/>
      <c r="BK14" s="44"/>
      <c r="BL14" s="147" t="s">
        <v>29</v>
      </c>
      <c r="BM14" s="147"/>
      <c r="BN14" s="148" t="s">
        <v>265</v>
      </c>
      <c r="BO14" s="148"/>
      <c r="BP14" s="148"/>
      <c r="BQ14" s="148"/>
      <c r="BR14" s="149" t="s">
        <v>30</v>
      </c>
      <c r="BS14" s="149"/>
      <c r="BT14" s="149"/>
      <c r="BU14" s="148" t="s">
        <v>244</v>
      </c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44"/>
      <c r="CW14" s="44"/>
      <c r="CX14" s="44"/>
      <c r="CY14" s="44"/>
      <c r="CZ14" s="44"/>
      <c r="DA14" s="44"/>
      <c r="DB14" s="44"/>
      <c r="DC14" s="44"/>
      <c r="DD14" s="44"/>
    </row>
    <row r="15" spans="67:102" ht="15">
      <c r="BO15" s="160" t="s">
        <v>31</v>
      </c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</row>
    <row r="16" spans="74:103" ht="15">
      <c r="BV16" s="8"/>
      <c r="BW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7"/>
      <c r="CT16" s="7"/>
      <c r="CU16" s="7"/>
      <c r="CV16" s="7"/>
      <c r="CW16" s="11"/>
      <c r="CX16" s="11"/>
      <c r="CY16" s="11"/>
    </row>
    <row r="17" spans="1:108" ht="16.5">
      <c r="A17" s="146" t="s">
        <v>77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</row>
    <row r="18" spans="1:108" ht="16.5">
      <c r="A18" s="146" t="s">
        <v>78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</row>
    <row r="19" spans="1:108" ht="16.5">
      <c r="A19" s="146" t="s">
        <v>261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</row>
    <row r="21" spans="3:108" s="2" customFormat="1" ht="14.25">
      <c r="C21" s="3"/>
      <c r="D21" s="4" t="s">
        <v>2</v>
      </c>
      <c r="E21" s="152" t="s">
        <v>265</v>
      </c>
      <c r="F21" s="152"/>
      <c r="G21" s="152"/>
      <c r="H21" s="152"/>
      <c r="I21" s="3" t="s">
        <v>2</v>
      </c>
      <c r="J21" s="3"/>
      <c r="K21" s="3"/>
      <c r="L21" s="152" t="s">
        <v>245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4">
        <v>20</v>
      </c>
      <c r="AE21" s="154"/>
      <c r="AF21" s="154"/>
      <c r="AG21" s="154"/>
      <c r="AH21" s="155" t="s">
        <v>246</v>
      </c>
      <c r="AI21" s="155"/>
      <c r="AJ21" s="155"/>
      <c r="AK21" s="155"/>
      <c r="AL21" s="3" t="s">
        <v>3</v>
      </c>
      <c r="AM21" s="3"/>
      <c r="CO21" s="159" t="s">
        <v>9</v>
      </c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</row>
    <row r="22" spans="78:108" s="6" customFormat="1" ht="12.75">
      <c r="BZ22" s="21" t="s">
        <v>15</v>
      </c>
      <c r="CA22" s="2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</row>
    <row r="23" spans="55:108" s="6" customFormat="1" ht="14.25">
      <c r="BC23" s="3"/>
      <c r="BY23" s="13"/>
      <c r="BZ23" s="21" t="s">
        <v>10</v>
      </c>
      <c r="CA23" s="2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</row>
    <row r="24" spans="77:108" s="6" customFormat="1" ht="12.75">
      <c r="BY24" s="13"/>
      <c r="BZ24" s="9"/>
      <c r="CA24" s="2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</row>
    <row r="25" spans="77:108" s="6" customFormat="1" ht="12.75">
      <c r="BY25" s="13"/>
      <c r="BZ25" s="9"/>
      <c r="CA25" s="2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</row>
    <row r="26" spans="1:108" s="20" customFormat="1" ht="12.75" customHeight="1">
      <c r="A26" s="20" t="s">
        <v>28</v>
      </c>
      <c r="AM26" s="144" t="s">
        <v>249</v>
      </c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Z26" s="20" t="s">
        <v>11</v>
      </c>
      <c r="CA26" s="21"/>
      <c r="CO26" s="137" t="s">
        <v>247</v>
      </c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</row>
    <row r="27" spans="1:108" s="20" customFormat="1" ht="12.75" customHeight="1">
      <c r="A27" s="20" t="s">
        <v>33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15"/>
      <c r="V27" s="16"/>
      <c r="W27" s="16"/>
      <c r="X27" s="16"/>
      <c r="Y27" s="16"/>
      <c r="Z27" s="43"/>
      <c r="AA27" s="43"/>
      <c r="AB27" s="43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Z27" s="21"/>
      <c r="CA27" s="21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</row>
    <row r="28" spans="39:108" s="20" customFormat="1" ht="12.75" customHeight="1"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Z28" s="21"/>
      <c r="CA28" s="21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</row>
    <row r="29" spans="44:108" s="6" customFormat="1" ht="21" customHeight="1"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Y29" s="13"/>
      <c r="BZ29" s="9"/>
      <c r="CA29" s="2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</row>
    <row r="30" spans="1:108" s="39" customFormat="1" ht="21" customHeight="1">
      <c r="A30" s="39" t="s">
        <v>17</v>
      </c>
      <c r="AM30" s="141" t="s">
        <v>248</v>
      </c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CA30" s="4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</row>
    <row r="31" spans="1:108" s="39" customFormat="1" ht="21" customHeight="1">
      <c r="A31" s="37" t="s">
        <v>13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Z31" s="40" t="s">
        <v>12</v>
      </c>
      <c r="CA31" s="41"/>
      <c r="CO31" s="151" t="s">
        <v>16</v>
      </c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</row>
    <row r="32" spans="1:108" s="20" customFormat="1" ht="12.75" customHeight="1">
      <c r="A32" s="18" t="s">
        <v>18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38" t="s">
        <v>220</v>
      </c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</row>
    <row r="33" spans="1:108" s="20" customFormat="1" ht="12.75" customHeight="1">
      <c r="A33" s="18" t="s">
        <v>20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20" customFormat="1" ht="12.75" customHeight="1">
      <c r="A34" s="18" t="s">
        <v>19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30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</row>
    <row r="35" spans="1:108" s="6" customFormat="1" ht="6" customHeight="1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30"/>
      <c r="AN35" s="30"/>
      <c r="AO35" s="30"/>
      <c r="AP35" s="32"/>
      <c r="AQ35" s="14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32"/>
      <c r="BU35" s="32"/>
      <c r="BV35" s="32"/>
      <c r="BW35" s="32"/>
      <c r="BX35" s="32"/>
      <c r="BY35" s="32"/>
      <c r="BZ35" s="33"/>
      <c r="CA35" s="34"/>
      <c r="CB35" s="32"/>
      <c r="CC35" s="32"/>
      <c r="CD35" s="32"/>
      <c r="CE35" s="32"/>
      <c r="CF35" s="32"/>
      <c r="CG35" s="32"/>
      <c r="CH35" s="32"/>
      <c r="CI35" s="14"/>
      <c r="CJ35" s="14"/>
      <c r="CK35" s="14"/>
      <c r="CL35" s="14"/>
      <c r="CM35" s="14"/>
      <c r="CN35" s="14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92" s="6" customFormat="1" ht="12.75" customHeight="1">
      <c r="A36" s="6" t="s">
        <v>21</v>
      </c>
      <c r="AM36" s="142" t="s">
        <v>250</v>
      </c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</row>
    <row r="37" spans="1:92" s="6" customFormat="1" ht="12.75">
      <c r="A37" s="6" t="s">
        <v>37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</row>
    <row r="38" spans="1:92" s="6" customFormat="1" ht="12.75" customHeight="1">
      <c r="A38" s="6" t="s">
        <v>38</v>
      </c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</row>
    <row r="39" ht="15" customHeight="1"/>
    <row r="40" spans="1:108" s="3" customFormat="1" ht="14.25">
      <c r="A40" s="150" t="s">
        <v>39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</row>
    <row r="41" spans="1:108" s="3" customFormat="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</row>
    <row r="42" spans="1:108" ht="34.5" customHeight="1">
      <c r="A42" s="136" t="s">
        <v>121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</row>
    <row r="43" spans="1:108" ht="54.75" customHeight="1">
      <c r="A43" s="134" t="s">
        <v>236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</row>
    <row r="44" spans="1:108" ht="31.5" customHeight="1">
      <c r="A44" s="136" t="s">
        <v>122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</row>
    <row r="45" spans="1:108" ht="30.75" customHeight="1">
      <c r="A45" s="134" t="s">
        <v>237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</row>
    <row r="46" spans="1:108" ht="45.75" customHeight="1">
      <c r="A46" s="136" t="s">
        <v>123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</row>
    <row r="47" spans="1:108" ht="30" customHeight="1">
      <c r="A47" s="134" t="s">
        <v>237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</row>
    <row r="48" spans="1:108" ht="36" customHeight="1">
      <c r="A48" s="136" t="s">
        <v>238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</row>
    <row r="49" spans="1:108" ht="12" customHeight="1">
      <c r="A49" s="136" t="s">
        <v>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</row>
    <row r="50" spans="1:108" ht="45.75" customHeight="1">
      <c r="A50" s="136" t="s">
        <v>239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</row>
    <row r="51" spans="1:108" ht="33" customHeight="1">
      <c r="A51" s="136" t="s">
        <v>240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</row>
    <row r="52" spans="1:108" ht="46.5" customHeight="1">
      <c r="A52" s="136" t="s">
        <v>241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</row>
    <row r="53" spans="1:108" ht="33" customHeight="1">
      <c r="A53" s="135" t="s">
        <v>242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</row>
    <row r="54" spans="1:256" ht="13.5" customHeight="1">
      <c r="A54" s="136" t="s">
        <v>124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</row>
    <row r="55" spans="1:256" ht="13.5" customHeight="1">
      <c r="A55" s="136" t="s">
        <v>243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</row>
    <row r="56" spans="1:108" ht="1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</row>
    <row r="57" spans="1:108" ht="90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</row>
    <row r="58" spans="1:108" ht="90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</row>
    <row r="59" spans="1:108" ht="90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</row>
    <row r="60" spans="1:108" ht="90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4"/>
    </row>
    <row r="61" spans="1:108" ht="90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</row>
    <row r="62" spans="1:108" ht="90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</row>
    <row r="63" spans="1:108" ht="90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4"/>
    </row>
    <row r="64" spans="1:108" ht="90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</row>
    <row r="65" spans="1:108" ht="90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</row>
    <row r="66" spans="1:108" ht="90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</row>
    <row r="67" spans="1:108" ht="90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</row>
    <row r="68" spans="1:108" ht="90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</row>
    <row r="69" spans="1:108" ht="90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</row>
    <row r="70" spans="1:108" ht="90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</row>
    <row r="71" spans="1:108" ht="90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</row>
    <row r="72" spans="1:108" ht="90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</row>
    <row r="73" spans="1:108" ht="90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</row>
    <row r="74" spans="1:108" ht="90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</row>
  </sheetData>
  <sheetProtection/>
  <mergeCells count="71">
    <mergeCell ref="CO31:DD31"/>
    <mergeCell ref="CO29:DD29"/>
    <mergeCell ref="BG9:DD9"/>
    <mergeCell ref="AD21:AG21"/>
    <mergeCell ref="AH21:AK21"/>
    <mergeCell ref="BZ12:DD12"/>
    <mergeCell ref="BZ13:DD13"/>
    <mergeCell ref="BG12:BY12"/>
    <mergeCell ref="BG10:DD11"/>
    <mergeCell ref="CO21:DD21"/>
    <mergeCell ref="CO30:DD30"/>
    <mergeCell ref="E21:H21"/>
    <mergeCell ref="L21:AC21"/>
    <mergeCell ref="CO27:DD27"/>
    <mergeCell ref="CO28:DD28"/>
    <mergeCell ref="CO25:DD25"/>
    <mergeCell ref="BG13:BY13"/>
    <mergeCell ref="A17:DD17"/>
    <mergeCell ref="A18:DD18"/>
    <mergeCell ref="A19:DD19"/>
    <mergeCell ref="BL14:BM14"/>
    <mergeCell ref="BN14:BQ14"/>
    <mergeCell ref="BR14:BT14"/>
    <mergeCell ref="BU14:CU14"/>
    <mergeCell ref="BO15:CX15"/>
    <mergeCell ref="CO24:DD24"/>
    <mergeCell ref="CO22:DD22"/>
    <mergeCell ref="AM32:CN34"/>
    <mergeCell ref="A42:DD42"/>
    <mergeCell ref="CO26:DD26"/>
    <mergeCell ref="AM30:BW30"/>
    <mergeCell ref="AM36:CN38"/>
    <mergeCell ref="AM26:BW28"/>
    <mergeCell ref="A40:DD40"/>
    <mergeCell ref="CO23:DD23"/>
    <mergeCell ref="A58:DD58"/>
    <mergeCell ref="A59:DD59"/>
    <mergeCell ref="A50:DD50"/>
    <mergeCell ref="A51:DD51"/>
    <mergeCell ref="A52:DD52"/>
    <mergeCell ref="A43:DD43"/>
    <mergeCell ref="A44:DD44"/>
    <mergeCell ref="A68:DD68"/>
    <mergeCell ref="A69:DD69"/>
    <mergeCell ref="A70:DD70"/>
    <mergeCell ref="A71:DD71"/>
    <mergeCell ref="A60:DD60"/>
    <mergeCell ref="A61:DD61"/>
    <mergeCell ref="A62:DD62"/>
    <mergeCell ref="A63:DD63"/>
    <mergeCell ref="A64:DD64"/>
    <mergeCell ref="A72:DD72"/>
    <mergeCell ref="A73:DD73"/>
    <mergeCell ref="A74:DD74"/>
    <mergeCell ref="A46:DD46"/>
    <mergeCell ref="A48:DD48"/>
    <mergeCell ref="A54:DD54"/>
    <mergeCell ref="A55:DD55"/>
    <mergeCell ref="A56:DD56"/>
    <mergeCell ref="A66:DD66"/>
    <mergeCell ref="A57:DD57"/>
    <mergeCell ref="A67:DD67"/>
    <mergeCell ref="A45:DD45"/>
    <mergeCell ref="A53:DD53"/>
    <mergeCell ref="A49:DD49"/>
    <mergeCell ref="DE54:HH54"/>
    <mergeCell ref="HI54:IV54"/>
    <mergeCell ref="DE55:HH55"/>
    <mergeCell ref="HI55:IV55"/>
    <mergeCell ref="A47:DD47"/>
    <mergeCell ref="A65:DD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1"/>
  <sheetViews>
    <sheetView view="pageBreakPreview" zoomScaleSheetLayoutView="100" zoomScalePageLayoutView="0" workbookViewId="0" topLeftCell="A19">
      <selection activeCell="BU32" sqref="BU32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8" width="0.875" style="1" hidden="1" customWidth="1"/>
    <col min="109" max="16384" width="0.875" style="1" customWidth="1"/>
  </cols>
  <sheetData>
    <row r="1" spans="1:108" ht="15">
      <c r="A1" s="171" t="s">
        <v>125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</row>
    <row r="2" spans="1:108" ht="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1:108" ht="15">
      <c r="A3" s="150" t="s">
        <v>126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</row>
    <row r="4" spans="1:108" ht="15">
      <c r="A4" s="150" t="s">
        <v>251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</row>
    <row r="5" spans="1:108" ht="15">
      <c r="A5" s="150" t="s">
        <v>127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ht="9.75" customHeight="1"/>
    <row r="7" spans="1:108" s="6" customFormat="1" ht="21" customHeight="1">
      <c r="A7" s="174" t="s">
        <v>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6"/>
      <c r="BU7" s="174" t="s">
        <v>129</v>
      </c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6"/>
    </row>
    <row r="8" spans="1:108" s="36" customFormat="1" ht="15" customHeight="1">
      <c r="A8" s="35"/>
      <c r="B8" s="188" t="s">
        <v>4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9"/>
      <c r="BU8" s="177">
        <v>26317006.3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9"/>
    </row>
    <row r="9" spans="1:108" ht="13.5" customHeight="1">
      <c r="A9" s="22"/>
      <c r="B9" s="172" t="s">
        <v>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3"/>
      <c r="BU9" s="180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2"/>
    </row>
    <row r="10" spans="1:108" ht="19.5" customHeight="1">
      <c r="A10" s="25"/>
      <c r="B10" s="161" t="s">
        <v>128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2"/>
      <c r="BU10" s="180">
        <v>24159776</v>
      </c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2"/>
    </row>
    <row r="11" spans="1:108" ht="13.5" customHeight="1">
      <c r="A11" s="24"/>
      <c r="B11" s="183" t="s">
        <v>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4"/>
      <c r="BU11" s="180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2"/>
    </row>
    <row r="12" spans="1:108" s="6" customFormat="1" ht="13.5" customHeight="1">
      <c r="A12" s="25"/>
      <c r="B12" s="161" t="s">
        <v>130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2"/>
      <c r="BU12" s="163">
        <v>12293871.82</v>
      </c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5"/>
    </row>
    <row r="13" spans="1:108" ht="15">
      <c r="A13" s="25"/>
      <c r="B13" s="161" t="s">
        <v>131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2"/>
      <c r="BU13" s="163">
        <v>505662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5"/>
    </row>
    <row r="14" spans="1:108" ht="13.5" customHeight="1">
      <c r="A14" s="31"/>
      <c r="B14" s="183" t="s">
        <v>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4"/>
      <c r="BU14" s="163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5"/>
    </row>
    <row r="15" spans="1:108" s="6" customFormat="1" ht="13.5" customHeight="1">
      <c r="A15" s="25"/>
      <c r="B15" s="161" t="s">
        <v>132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2"/>
      <c r="BU15" s="163">
        <v>160688.77</v>
      </c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5"/>
    </row>
    <row r="16" spans="1:108" s="36" customFormat="1" ht="15" customHeight="1">
      <c r="A16" s="35"/>
      <c r="B16" s="188" t="s">
        <v>25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9"/>
      <c r="BU16" s="185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7"/>
    </row>
    <row r="17" spans="1:108" ht="13.5" customHeight="1">
      <c r="A17" s="22"/>
      <c r="B17" s="172" t="s">
        <v>1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3"/>
      <c r="BU17" s="163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5"/>
    </row>
    <row r="18" spans="1:108" s="6" customFormat="1" ht="27.75" customHeight="1">
      <c r="A18" s="23"/>
      <c r="B18" s="166" t="s">
        <v>133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7"/>
      <c r="BU18" s="168">
        <v>41269.13</v>
      </c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70"/>
    </row>
    <row r="19" spans="1:108" s="6" customFormat="1" ht="12.75">
      <c r="A19" s="23"/>
      <c r="B19" s="166" t="s">
        <v>5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7"/>
      <c r="BU19" s="168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70"/>
    </row>
    <row r="20" spans="1:108" s="6" customFormat="1" ht="21" customHeight="1">
      <c r="A20" s="23"/>
      <c r="B20" s="166" t="s">
        <v>134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7"/>
      <c r="BU20" s="168">
        <v>41269.13</v>
      </c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70"/>
    </row>
    <row r="21" spans="1:108" s="6" customFormat="1" ht="27.75" customHeight="1">
      <c r="A21" s="23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7"/>
      <c r="BU21" s="168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70"/>
    </row>
    <row r="22" spans="1:108" s="6" customFormat="1" ht="27.75" customHeight="1">
      <c r="A22" s="23"/>
      <c r="B22" s="166" t="s">
        <v>135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7"/>
      <c r="BU22" s="168">
        <v>0</v>
      </c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s="6" customFormat="1" ht="27.75" customHeight="1">
      <c r="A23" s="23"/>
      <c r="B23" s="161" t="s">
        <v>136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2"/>
      <c r="BU23" s="163">
        <v>0</v>
      </c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5"/>
    </row>
    <row r="24" spans="1:108" s="6" customFormat="1" ht="27.75" customHeight="1">
      <c r="A24" s="23"/>
      <c r="B24" s="166" t="s">
        <v>137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7"/>
      <c r="BU24" s="168">
        <v>4434.21</v>
      </c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70"/>
    </row>
    <row r="25" spans="1:108" s="6" customFormat="1" ht="27.75" customHeight="1">
      <c r="A25" s="25"/>
      <c r="B25" s="161" t="s">
        <v>138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2"/>
      <c r="BU25" s="168">
        <v>171932.94</v>
      </c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70"/>
    </row>
    <row r="26" spans="1:108" s="36" customFormat="1" ht="21" customHeight="1">
      <c r="A26" s="35"/>
      <c r="B26" s="188" t="s">
        <v>26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9"/>
      <c r="BU26" s="185">
        <v>370553.53</v>
      </c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ht="13.5" customHeight="1">
      <c r="A27" s="26"/>
      <c r="B27" s="172" t="s">
        <v>1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3"/>
      <c r="BU27" s="163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5"/>
    </row>
    <row r="28" spans="1:108" s="6" customFormat="1" ht="27.75" customHeight="1">
      <c r="A28" s="23"/>
      <c r="B28" s="166" t="s">
        <v>139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7"/>
      <c r="BU28" s="168">
        <v>0</v>
      </c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70"/>
    </row>
    <row r="29" spans="1:108" s="6" customFormat="1" ht="27.75" customHeight="1">
      <c r="A29" s="23"/>
      <c r="B29" s="166" t="s">
        <v>140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7"/>
      <c r="BU29" s="168">
        <v>370553.53</v>
      </c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70"/>
    </row>
    <row r="30" spans="1:108" s="6" customFormat="1" ht="12.75">
      <c r="A30" s="23"/>
      <c r="B30" s="166" t="s">
        <v>5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7"/>
      <c r="BU30" s="168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70"/>
    </row>
    <row r="31" spans="1:108" s="6" customFormat="1" ht="27.75" customHeight="1">
      <c r="A31" s="25"/>
      <c r="B31" s="161" t="s">
        <v>141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2"/>
      <c r="BU31" s="163">
        <v>0</v>
      </c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5"/>
    </row>
  </sheetData>
  <sheetProtection/>
  <mergeCells count="55">
    <mergeCell ref="B8:BT8"/>
    <mergeCell ref="A7:BT7"/>
    <mergeCell ref="BU25:DD25"/>
    <mergeCell ref="B20:BT20"/>
    <mergeCell ref="BU20:DD20"/>
    <mergeCell ref="B16:BT16"/>
    <mergeCell ref="B12:BT12"/>
    <mergeCell ref="BU12:DD12"/>
    <mergeCell ref="B14:BT14"/>
    <mergeCell ref="BU13:DD13"/>
    <mergeCell ref="B19:BT19"/>
    <mergeCell ref="BU14:DD14"/>
    <mergeCell ref="BU16:DD16"/>
    <mergeCell ref="B26:BT26"/>
    <mergeCell ref="B29:BT29"/>
    <mergeCell ref="B27:BT27"/>
    <mergeCell ref="BU26:DD26"/>
    <mergeCell ref="BU27:DD27"/>
    <mergeCell ref="B17:BT17"/>
    <mergeCell ref="BU24:DD24"/>
    <mergeCell ref="B24:BT24"/>
    <mergeCell ref="B31:BT31"/>
    <mergeCell ref="BU31:DD31"/>
    <mergeCell ref="B28:BT28"/>
    <mergeCell ref="BU28:DD28"/>
    <mergeCell ref="B30:BT30"/>
    <mergeCell ref="BU29:DD29"/>
    <mergeCell ref="BU30:DD30"/>
    <mergeCell ref="B25:BT25"/>
    <mergeCell ref="BU19:DD19"/>
    <mergeCell ref="BU8:DD8"/>
    <mergeCell ref="BU9:DD9"/>
    <mergeCell ref="BU10:DD10"/>
    <mergeCell ref="BU11:DD11"/>
    <mergeCell ref="B11:BT11"/>
    <mergeCell ref="B15:BT15"/>
    <mergeCell ref="BU15:DD15"/>
    <mergeCell ref="B13:BT13"/>
    <mergeCell ref="BU17:DD17"/>
    <mergeCell ref="A1:DD1"/>
    <mergeCell ref="A2:DD2"/>
    <mergeCell ref="A4:DD4"/>
    <mergeCell ref="A5:DD5"/>
    <mergeCell ref="B18:BT18"/>
    <mergeCell ref="BU18:DD18"/>
    <mergeCell ref="A3:DD3"/>
    <mergeCell ref="B9:BT9"/>
    <mergeCell ref="B10:BT10"/>
    <mergeCell ref="BU7:DD7"/>
    <mergeCell ref="B23:BT23"/>
    <mergeCell ref="BU23:DD23"/>
    <mergeCell ref="B21:BT21"/>
    <mergeCell ref="BU21:DD21"/>
    <mergeCell ref="B22:BT22"/>
    <mergeCell ref="BU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9"/>
  <sheetViews>
    <sheetView tabSelected="1" zoomScalePageLayoutView="0" workbookViewId="0" topLeftCell="A60">
      <selection activeCell="F16" sqref="F16"/>
    </sheetView>
  </sheetViews>
  <sheetFormatPr defaultColWidth="0.875" defaultRowHeight="12.75"/>
  <cols>
    <col min="1" max="1" width="8.25390625" style="0" customWidth="1"/>
    <col min="2" max="2" width="51.375" style="0" customWidth="1"/>
    <col min="3" max="3" width="16.25390625" style="0" customWidth="1"/>
    <col min="4" max="4" width="10.375" style="0" customWidth="1"/>
    <col min="5" max="5" width="11.375" style="0" customWidth="1"/>
    <col min="6" max="6" width="12.75390625" style="118" customWidth="1"/>
    <col min="7" max="7" width="14.00390625" style="0" customWidth="1"/>
    <col min="8" max="8" width="13.00390625" style="0" customWidth="1"/>
    <col min="9" max="10" width="10.875" style="0" customWidth="1"/>
    <col min="11" max="12" width="11.875" style="0" customWidth="1"/>
  </cols>
  <sheetData>
    <row r="1" ht="12.75">
      <c r="L1" s="93" t="s">
        <v>153</v>
      </c>
    </row>
    <row r="2" spans="1:12" ht="15" customHeight="1">
      <c r="A2" s="191" t="s">
        <v>154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4.25" customHeight="1">
      <c r="A3" s="191" t="s">
        <v>262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4.25" customHeight="1">
      <c r="A4" s="5"/>
      <c r="B4" s="5"/>
      <c r="C4" s="5"/>
      <c r="D4" s="5"/>
      <c r="E4" s="5"/>
      <c r="F4" s="115"/>
      <c r="G4" s="5"/>
      <c r="H4" s="5"/>
      <c r="I4" s="5"/>
      <c r="J4" s="5"/>
      <c r="K4" s="5"/>
      <c r="L4" s="5"/>
    </row>
    <row r="5" spans="1:12" ht="14.25" customHeight="1">
      <c r="A5" s="193" t="s">
        <v>100</v>
      </c>
      <c r="B5" s="194" t="s">
        <v>0</v>
      </c>
      <c r="C5" s="193" t="s">
        <v>108</v>
      </c>
      <c r="D5" s="193" t="s">
        <v>109</v>
      </c>
      <c r="E5" s="193" t="s">
        <v>79</v>
      </c>
      <c r="F5" s="194" t="s">
        <v>143</v>
      </c>
      <c r="G5" s="195"/>
      <c r="H5" s="195"/>
      <c r="I5" s="195"/>
      <c r="J5" s="195"/>
      <c r="K5" s="195"/>
      <c r="L5" s="196"/>
    </row>
    <row r="6" spans="1:12" ht="18" customHeight="1">
      <c r="A6" s="193"/>
      <c r="B6" s="194"/>
      <c r="C6" s="193"/>
      <c r="D6" s="193"/>
      <c r="E6" s="193"/>
      <c r="F6" s="197" t="s">
        <v>22</v>
      </c>
      <c r="G6" s="194" t="s">
        <v>5</v>
      </c>
      <c r="H6" s="195"/>
      <c r="I6" s="195"/>
      <c r="J6" s="195"/>
      <c r="K6" s="195"/>
      <c r="L6" s="196"/>
    </row>
    <row r="7" spans="1:12" ht="81" customHeight="1">
      <c r="A7" s="193"/>
      <c r="B7" s="194"/>
      <c r="C7" s="193"/>
      <c r="D7" s="193"/>
      <c r="E7" s="193"/>
      <c r="F7" s="198"/>
      <c r="G7" s="197" t="s">
        <v>149</v>
      </c>
      <c r="H7" s="197" t="s">
        <v>150</v>
      </c>
      <c r="I7" s="197" t="s">
        <v>144</v>
      </c>
      <c r="J7" s="197" t="s">
        <v>145</v>
      </c>
      <c r="K7" s="194" t="s">
        <v>146</v>
      </c>
      <c r="L7" s="196"/>
    </row>
    <row r="8" spans="1:12" ht="60.75" customHeight="1">
      <c r="A8" s="193"/>
      <c r="B8" s="194"/>
      <c r="C8" s="193"/>
      <c r="D8" s="193"/>
      <c r="E8" s="193"/>
      <c r="F8" s="199"/>
      <c r="G8" s="199"/>
      <c r="H8" s="199"/>
      <c r="I8" s="199"/>
      <c r="J8" s="199"/>
      <c r="K8" s="94" t="s">
        <v>147</v>
      </c>
      <c r="L8" s="94" t="s">
        <v>148</v>
      </c>
    </row>
    <row r="9" spans="1:12" ht="11.25" customHeight="1">
      <c r="A9" s="77" t="s">
        <v>101</v>
      </c>
      <c r="B9" s="90" t="s">
        <v>102</v>
      </c>
      <c r="C9" s="78" t="s">
        <v>103</v>
      </c>
      <c r="D9" s="91" t="s">
        <v>104</v>
      </c>
      <c r="E9" s="78" t="s">
        <v>151</v>
      </c>
      <c r="F9" s="78" t="s">
        <v>152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</row>
    <row r="10" spans="1:12" ht="17.25" customHeight="1">
      <c r="A10" s="84" t="s">
        <v>105</v>
      </c>
      <c r="B10" s="46" t="s">
        <v>156</v>
      </c>
      <c r="C10" s="86" t="s">
        <v>160</v>
      </c>
      <c r="D10" s="86"/>
      <c r="E10" s="86"/>
      <c r="F10" s="120">
        <f>SUM(F12:F22)</f>
        <v>20875242</v>
      </c>
      <c r="G10" s="88"/>
      <c r="H10" s="88"/>
      <c r="I10" s="88"/>
      <c r="J10" s="88"/>
      <c r="K10" s="88"/>
      <c r="L10" s="88"/>
    </row>
    <row r="11" spans="1:12" ht="15">
      <c r="A11" s="83"/>
      <c r="B11" s="45" t="s">
        <v>5</v>
      </c>
      <c r="C11" s="80"/>
      <c r="D11" s="80"/>
      <c r="E11" s="80"/>
      <c r="F11" s="121"/>
      <c r="G11" s="81"/>
      <c r="H11" s="81"/>
      <c r="I11" s="81"/>
      <c r="J11" s="81"/>
      <c r="K11" s="81"/>
      <c r="L11" s="81"/>
    </row>
    <row r="12" spans="1:12" ht="17.25" customHeight="1">
      <c r="A12" s="83" t="s">
        <v>175</v>
      </c>
      <c r="B12" s="45" t="s">
        <v>157</v>
      </c>
      <c r="C12" s="80"/>
      <c r="D12" s="80" t="s">
        <v>119</v>
      </c>
      <c r="E12" s="80" t="s">
        <v>158</v>
      </c>
      <c r="F12" s="121"/>
      <c r="G12" s="97" t="s">
        <v>160</v>
      </c>
      <c r="H12" s="97" t="s">
        <v>160</v>
      </c>
      <c r="I12" s="97" t="s">
        <v>160</v>
      </c>
      <c r="J12" s="97" t="s">
        <v>160</v>
      </c>
      <c r="K12" s="81"/>
      <c r="L12" s="97" t="s">
        <v>160</v>
      </c>
    </row>
    <row r="13" spans="1:12" ht="25.5">
      <c r="A13" s="83" t="s">
        <v>176</v>
      </c>
      <c r="B13" s="76" t="s">
        <v>85</v>
      </c>
      <c r="C13" s="80"/>
      <c r="D13" s="80" t="s">
        <v>119</v>
      </c>
      <c r="E13" s="101" t="s">
        <v>158</v>
      </c>
      <c r="F13" s="121"/>
      <c r="G13" s="97" t="s">
        <v>160</v>
      </c>
      <c r="H13" s="97" t="s">
        <v>160</v>
      </c>
      <c r="I13" s="97" t="s">
        <v>160</v>
      </c>
      <c r="J13" s="97" t="s">
        <v>160</v>
      </c>
      <c r="K13" s="81"/>
      <c r="L13" s="81"/>
    </row>
    <row r="14" spans="1:12" ht="15">
      <c r="A14" s="83" t="s">
        <v>177</v>
      </c>
      <c r="B14" s="76" t="s">
        <v>117</v>
      </c>
      <c r="C14" s="80"/>
      <c r="D14" s="80" t="s">
        <v>119</v>
      </c>
      <c r="E14" s="80" t="s">
        <v>82</v>
      </c>
      <c r="F14" s="121"/>
      <c r="G14" s="97" t="s">
        <v>160</v>
      </c>
      <c r="H14" s="97" t="s">
        <v>160</v>
      </c>
      <c r="I14" s="97" t="s">
        <v>160</v>
      </c>
      <c r="J14" s="97" t="s">
        <v>160</v>
      </c>
      <c r="K14" s="81"/>
      <c r="L14" s="81"/>
    </row>
    <row r="15" spans="1:12" ht="15">
      <c r="A15" s="102" t="s">
        <v>178</v>
      </c>
      <c r="B15" s="76" t="s">
        <v>163</v>
      </c>
      <c r="C15" s="122" t="s">
        <v>256</v>
      </c>
      <c r="D15" s="80" t="s">
        <v>119</v>
      </c>
      <c r="E15" s="80" t="s">
        <v>82</v>
      </c>
      <c r="F15" s="121">
        <v>2359000</v>
      </c>
      <c r="G15" s="97" t="s">
        <v>160</v>
      </c>
      <c r="H15" s="97" t="s">
        <v>160</v>
      </c>
      <c r="I15" s="97" t="s">
        <v>160</v>
      </c>
      <c r="J15" s="97" t="s">
        <v>160</v>
      </c>
      <c r="K15" s="81"/>
      <c r="L15" s="81"/>
    </row>
    <row r="16" spans="1:12" ht="25.5">
      <c r="A16" s="83" t="s">
        <v>179</v>
      </c>
      <c r="B16" s="76" t="s">
        <v>162</v>
      </c>
      <c r="C16" s="80"/>
      <c r="D16" s="80"/>
      <c r="E16" s="80" t="s">
        <v>82</v>
      </c>
      <c r="F16" s="121"/>
      <c r="G16" s="97" t="s">
        <v>160</v>
      </c>
      <c r="H16" s="97" t="s">
        <v>160</v>
      </c>
      <c r="I16" s="97" t="s">
        <v>160</v>
      </c>
      <c r="J16" s="97" t="s">
        <v>160</v>
      </c>
      <c r="K16" s="81"/>
      <c r="L16" s="81"/>
    </row>
    <row r="17" spans="1:12" ht="38.25">
      <c r="A17" s="83" t="s">
        <v>180</v>
      </c>
      <c r="B17" s="76" t="s">
        <v>164</v>
      </c>
      <c r="C17" s="80"/>
      <c r="D17" s="80" t="s">
        <v>119</v>
      </c>
      <c r="E17" s="80" t="s">
        <v>82</v>
      </c>
      <c r="F17" s="121"/>
      <c r="G17" s="97" t="s">
        <v>160</v>
      </c>
      <c r="H17" s="97" t="s">
        <v>160</v>
      </c>
      <c r="I17" s="97" t="s">
        <v>160</v>
      </c>
      <c r="J17" s="97" t="s">
        <v>160</v>
      </c>
      <c r="K17" s="81"/>
      <c r="L17" s="81"/>
    </row>
    <row r="18" spans="1:12" ht="25.5">
      <c r="A18" s="83" t="s">
        <v>181</v>
      </c>
      <c r="B18" s="76" t="s">
        <v>159</v>
      </c>
      <c r="C18" s="80"/>
      <c r="D18" s="80" t="s">
        <v>119</v>
      </c>
      <c r="E18" s="80" t="s">
        <v>161</v>
      </c>
      <c r="F18" s="121"/>
      <c r="G18" s="97" t="s">
        <v>160</v>
      </c>
      <c r="H18" s="97" t="s">
        <v>160</v>
      </c>
      <c r="I18" s="97" t="s">
        <v>160</v>
      </c>
      <c r="J18" s="97" t="s">
        <v>160</v>
      </c>
      <c r="K18" s="81"/>
      <c r="L18" s="81"/>
    </row>
    <row r="19" spans="1:12" ht="19.5" customHeight="1">
      <c r="A19" s="83" t="s">
        <v>182</v>
      </c>
      <c r="B19" s="76" t="s">
        <v>167</v>
      </c>
      <c r="C19" s="122" t="s">
        <v>260</v>
      </c>
      <c r="D19" s="80" t="s">
        <v>119</v>
      </c>
      <c r="E19" s="80" t="s">
        <v>84</v>
      </c>
      <c r="F19" s="121">
        <v>50000</v>
      </c>
      <c r="G19" s="97" t="s">
        <v>160</v>
      </c>
      <c r="H19" s="97" t="s">
        <v>160</v>
      </c>
      <c r="I19" s="97" t="s">
        <v>160</v>
      </c>
      <c r="J19" s="97" t="s">
        <v>160</v>
      </c>
      <c r="K19" s="81"/>
      <c r="L19" s="81"/>
    </row>
    <row r="20" spans="1:12" ht="18" customHeight="1">
      <c r="A20" s="83" t="s">
        <v>183</v>
      </c>
      <c r="B20" s="76" t="s">
        <v>168</v>
      </c>
      <c r="C20" s="80"/>
      <c r="D20" s="80" t="s">
        <v>119</v>
      </c>
      <c r="E20" s="80" t="s">
        <v>84</v>
      </c>
      <c r="F20" s="121"/>
      <c r="G20" s="97" t="s">
        <v>160</v>
      </c>
      <c r="H20" s="97" t="s">
        <v>160</v>
      </c>
      <c r="I20" s="97" t="s">
        <v>160</v>
      </c>
      <c r="J20" s="97" t="s">
        <v>160</v>
      </c>
      <c r="K20" s="81"/>
      <c r="L20" s="81"/>
    </row>
    <row r="21" spans="1:12" ht="25.5">
      <c r="A21" s="83" t="s">
        <v>184</v>
      </c>
      <c r="B21" s="76" t="s">
        <v>169</v>
      </c>
      <c r="C21" s="80"/>
      <c r="D21" s="80" t="s">
        <v>119</v>
      </c>
      <c r="E21" s="80" t="s">
        <v>84</v>
      </c>
      <c r="F21" s="121"/>
      <c r="G21" s="97" t="s">
        <v>160</v>
      </c>
      <c r="H21" s="97" t="s">
        <v>160</v>
      </c>
      <c r="I21" s="97" t="s">
        <v>160</v>
      </c>
      <c r="J21" s="97" t="s">
        <v>160</v>
      </c>
      <c r="K21" s="81"/>
      <c r="L21" s="81"/>
    </row>
    <row r="22" spans="1:12" ht="16.5" customHeight="1">
      <c r="A22" s="83" t="s">
        <v>185</v>
      </c>
      <c r="B22" s="76" t="s">
        <v>170</v>
      </c>
      <c r="C22" s="80"/>
      <c r="D22" s="80"/>
      <c r="E22" s="80"/>
      <c r="F22" s="120">
        <f>SUM(F23:F25)</f>
        <v>18466242</v>
      </c>
      <c r="G22" s="81"/>
      <c r="H22" s="81"/>
      <c r="I22" s="81"/>
      <c r="J22" s="81"/>
      <c r="K22" s="81"/>
      <c r="L22" s="81"/>
    </row>
    <row r="23" spans="1:12" ht="25.5">
      <c r="A23" s="83" t="s">
        <v>186</v>
      </c>
      <c r="B23" s="76" t="s">
        <v>171</v>
      </c>
      <c r="C23" s="117" t="s">
        <v>252</v>
      </c>
      <c r="D23" s="117" t="s">
        <v>253</v>
      </c>
      <c r="E23" s="80" t="s">
        <v>82</v>
      </c>
      <c r="F23" s="121">
        <v>14576642</v>
      </c>
      <c r="G23" s="97"/>
      <c r="H23" s="97" t="s">
        <v>160</v>
      </c>
      <c r="I23" s="97" t="s">
        <v>160</v>
      </c>
      <c r="J23" s="97" t="s">
        <v>160</v>
      </c>
      <c r="K23" s="97" t="s">
        <v>160</v>
      </c>
      <c r="L23" s="97" t="s">
        <v>160</v>
      </c>
    </row>
    <row r="24" spans="1:12" ht="27.75" customHeight="1">
      <c r="A24" s="83" t="s">
        <v>187</v>
      </c>
      <c r="B24" s="76" t="s">
        <v>172</v>
      </c>
      <c r="C24" s="117" t="s">
        <v>254</v>
      </c>
      <c r="D24" s="117" t="s">
        <v>253</v>
      </c>
      <c r="E24" s="80" t="s">
        <v>82</v>
      </c>
      <c r="F24" s="121">
        <v>3889600</v>
      </c>
      <c r="G24" s="81"/>
      <c r="H24" s="97" t="s">
        <v>160</v>
      </c>
      <c r="I24" s="97" t="s">
        <v>160</v>
      </c>
      <c r="J24" s="97" t="s">
        <v>160</v>
      </c>
      <c r="K24" s="97" t="s">
        <v>160</v>
      </c>
      <c r="L24" s="97" t="s">
        <v>160</v>
      </c>
    </row>
    <row r="25" spans="1:12" ht="15">
      <c r="A25" s="83" t="s">
        <v>188</v>
      </c>
      <c r="B25" s="76" t="s">
        <v>107</v>
      </c>
      <c r="C25" s="80"/>
      <c r="D25" s="80"/>
      <c r="E25" s="80" t="s">
        <v>84</v>
      </c>
      <c r="F25" s="121"/>
      <c r="G25" s="97" t="s">
        <v>160</v>
      </c>
      <c r="H25" s="81"/>
      <c r="I25" s="81"/>
      <c r="J25" s="97" t="s">
        <v>160</v>
      </c>
      <c r="K25" s="97" t="s">
        <v>160</v>
      </c>
      <c r="L25" s="97" t="s">
        <v>160</v>
      </c>
    </row>
    <row r="26" spans="1:12" ht="15">
      <c r="A26" s="83"/>
      <c r="B26" s="76" t="s">
        <v>5</v>
      </c>
      <c r="C26" s="80"/>
      <c r="D26" s="80"/>
      <c r="E26" s="80"/>
      <c r="F26" s="121"/>
      <c r="G26" s="81"/>
      <c r="H26" s="81"/>
      <c r="I26" s="81"/>
      <c r="J26" s="81"/>
      <c r="K26" s="81"/>
      <c r="L26" s="81"/>
    </row>
    <row r="27" spans="1:12" ht="15">
      <c r="A27" s="83"/>
      <c r="B27" s="76"/>
      <c r="C27" s="80"/>
      <c r="D27" s="80"/>
      <c r="E27" s="80"/>
      <c r="F27" s="121"/>
      <c r="G27" s="81"/>
      <c r="H27" s="81"/>
      <c r="I27" s="81"/>
      <c r="J27" s="81"/>
      <c r="K27" s="81"/>
      <c r="L27" s="81"/>
    </row>
    <row r="28" spans="1:12" ht="15">
      <c r="A28" s="83"/>
      <c r="B28" s="76"/>
      <c r="C28" s="80"/>
      <c r="D28" s="80"/>
      <c r="E28" s="80"/>
      <c r="F28" s="121"/>
      <c r="G28" s="81"/>
      <c r="H28" s="81"/>
      <c r="I28" s="81"/>
      <c r="J28" s="81"/>
      <c r="K28" s="81"/>
      <c r="L28" s="81"/>
    </row>
    <row r="29" spans="1:12" ht="14.25">
      <c r="A29" s="84" t="s">
        <v>106</v>
      </c>
      <c r="B29" s="46" t="s">
        <v>14</v>
      </c>
      <c r="C29" s="86"/>
      <c r="D29" s="86"/>
      <c r="E29" s="86"/>
      <c r="F29" s="120">
        <f>F45+F51+F64+F67+F78+F91+F97+F102</f>
        <v>20916511.13</v>
      </c>
      <c r="G29" s="88">
        <f aca="true" t="shared" si="0" ref="G29:L29">G45+G51+G64+G67+G78+G91+G97+G102</f>
        <v>0</v>
      </c>
      <c r="H29" s="88">
        <f t="shared" si="0"/>
        <v>0</v>
      </c>
      <c r="I29" s="88">
        <f t="shared" si="0"/>
        <v>0</v>
      </c>
      <c r="J29" s="88">
        <f t="shared" si="0"/>
        <v>0</v>
      </c>
      <c r="K29" s="88">
        <f t="shared" si="0"/>
        <v>0</v>
      </c>
      <c r="L29" s="88">
        <f t="shared" si="0"/>
        <v>0</v>
      </c>
    </row>
    <row r="30" spans="1:12" ht="15">
      <c r="A30" s="83"/>
      <c r="B30" s="45" t="s">
        <v>5</v>
      </c>
      <c r="C30" s="80"/>
      <c r="D30" s="80"/>
      <c r="E30" s="80"/>
      <c r="F30" s="121"/>
      <c r="G30" s="81"/>
      <c r="H30" s="81"/>
      <c r="I30" s="81"/>
      <c r="J30" s="81"/>
      <c r="K30" s="81"/>
      <c r="L30" s="81"/>
    </row>
    <row r="31" spans="1:12" ht="15">
      <c r="A31" s="83" t="s">
        <v>110</v>
      </c>
      <c r="B31" s="76" t="s">
        <v>87</v>
      </c>
      <c r="C31" s="122" t="s">
        <v>252</v>
      </c>
      <c r="D31" s="122" t="s">
        <v>255</v>
      </c>
      <c r="E31" s="47" t="s">
        <v>92</v>
      </c>
      <c r="F31" s="121">
        <v>39100</v>
      </c>
      <c r="G31" s="81"/>
      <c r="H31" s="81"/>
      <c r="I31" s="81"/>
      <c r="J31" s="81"/>
      <c r="K31" s="81"/>
      <c r="L31" s="81"/>
    </row>
    <row r="32" spans="1:12" ht="15">
      <c r="A32" s="83" t="s">
        <v>110</v>
      </c>
      <c r="B32" s="76" t="s">
        <v>87</v>
      </c>
      <c r="C32" s="122" t="s">
        <v>252</v>
      </c>
      <c r="D32" s="122" t="s">
        <v>253</v>
      </c>
      <c r="E32" s="47" t="s">
        <v>92</v>
      </c>
      <c r="F32" s="121">
        <v>11121845</v>
      </c>
      <c r="G32" s="81"/>
      <c r="H32" s="81"/>
      <c r="I32" s="81"/>
      <c r="J32" s="81"/>
      <c r="K32" s="81"/>
      <c r="L32" s="81"/>
    </row>
    <row r="33" spans="1:12" ht="15">
      <c r="A33" s="83" t="s">
        <v>110</v>
      </c>
      <c r="B33" s="76" t="s">
        <v>87</v>
      </c>
      <c r="C33" s="117" t="s">
        <v>254</v>
      </c>
      <c r="D33" s="122" t="s">
        <v>253</v>
      </c>
      <c r="E33" s="47" t="s">
        <v>93</v>
      </c>
      <c r="F33" s="121">
        <v>468000</v>
      </c>
      <c r="G33" s="81"/>
      <c r="H33" s="81"/>
      <c r="I33" s="81"/>
      <c r="J33" s="81"/>
      <c r="K33" s="81"/>
      <c r="L33" s="81"/>
    </row>
    <row r="34" spans="1:12" ht="15">
      <c r="A34" s="83" t="s">
        <v>110</v>
      </c>
      <c r="B34" s="76" t="s">
        <v>87</v>
      </c>
      <c r="C34" s="122" t="s">
        <v>252</v>
      </c>
      <c r="D34" s="122" t="s">
        <v>253</v>
      </c>
      <c r="E34" s="47" t="s">
        <v>94</v>
      </c>
      <c r="F34" s="121">
        <v>3358797</v>
      </c>
      <c r="G34" s="81"/>
      <c r="H34" s="81"/>
      <c r="I34" s="81"/>
      <c r="J34" s="81"/>
      <c r="K34" s="81"/>
      <c r="L34" s="81"/>
    </row>
    <row r="35" spans="1:12" ht="15" customHeight="1">
      <c r="A35" s="83" t="s">
        <v>110</v>
      </c>
      <c r="B35" s="76" t="s">
        <v>87</v>
      </c>
      <c r="C35" s="117" t="s">
        <v>254</v>
      </c>
      <c r="D35" s="122" t="s">
        <v>253</v>
      </c>
      <c r="E35" s="47" t="s">
        <v>88</v>
      </c>
      <c r="F35" s="121">
        <v>41000</v>
      </c>
      <c r="G35" s="81"/>
      <c r="H35" s="81"/>
      <c r="I35" s="81"/>
      <c r="J35" s="81"/>
      <c r="K35" s="81"/>
      <c r="L35" s="81"/>
    </row>
    <row r="36" spans="1:12" ht="15">
      <c r="A36" s="83" t="s">
        <v>110</v>
      </c>
      <c r="B36" s="76" t="s">
        <v>87</v>
      </c>
      <c r="C36" s="117" t="s">
        <v>254</v>
      </c>
      <c r="D36" s="122" t="s">
        <v>253</v>
      </c>
      <c r="E36" s="47" t="s">
        <v>95</v>
      </c>
      <c r="F36" s="121"/>
      <c r="G36" s="81"/>
      <c r="H36" s="81"/>
      <c r="I36" s="81"/>
      <c r="J36" s="81"/>
      <c r="K36" s="81"/>
      <c r="L36" s="81"/>
    </row>
    <row r="37" spans="1:12" ht="15">
      <c r="A37" s="83" t="s">
        <v>110</v>
      </c>
      <c r="B37" s="76" t="s">
        <v>87</v>
      </c>
      <c r="C37" s="117" t="s">
        <v>254</v>
      </c>
      <c r="D37" s="122" t="s">
        <v>253</v>
      </c>
      <c r="E37" s="47" t="s">
        <v>89</v>
      </c>
      <c r="F37" s="121">
        <f>706000+190000+228000</f>
        <v>1124000</v>
      </c>
      <c r="G37" s="81"/>
      <c r="H37" s="81"/>
      <c r="I37" s="81"/>
      <c r="J37" s="81"/>
      <c r="K37" s="81"/>
      <c r="L37" s="81"/>
    </row>
    <row r="38" spans="1:12" ht="15">
      <c r="A38" s="83" t="s">
        <v>110</v>
      </c>
      <c r="B38" s="76" t="s">
        <v>87</v>
      </c>
      <c r="C38" s="117" t="s">
        <v>254</v>
      </c>
      <c r="D38" s="122" t="s">
        <v>253</v>
      </c>
      <c r="E38" s="47" t="s">
        <v>96</v>
      </c>
      <c r="F38" s="121"/>
      <c r="G38" s="81"/>
      <c r="H38" s="81"/>
      <c r="I38" s="81"/>
      <c r="J38" s="81"/>
      <c r="K38" s="81"/>
      <c r="L38" s="81"/>
    </row>
    <row r="39" spans="1:12" ht="15">
      <c r="A39" s="83" t="s">
        <v>110</v>
      </c>
      <c r="B39" s="76" t="s">
        <v>87</v>
      </c>
      <c r="C39" s="117" t="s">
        <v>254</v>
      </c>
      <c r="D39" s="122" t="s">
        <v>253</v>
      </c>
      <c r="E39" s="47" t="s">
        <v>90</v>
      </c>
      <c r="F39" s="121">
        <v>470400</v>
      </c>
      <c r="G39" s="81"/>
      <c r="H39" s="81"/>
      <c r="I39" s="81"/>
      <c r="J39" s="81"/>
      <c r="K39" s="81"/>
      <c r="L39" s="81"/>
    </row>
    <row r="40" spans="1:12" ht="15">
      <c r="A40" s="83" t="s">
        <v>110</v>
      </c>
      <c r="B40" s="76" t="s">
        <v>87</v>
      </c>
      <c r="C40" s="117" t="s">
        <v>254</v>
      </c>
      <c r="D40" s="122" t="s">
        <v>253</v>
      </c>
      <c r="E40" s="47" t="s">
        <v>91</v>
      </c>
      <c r="F40" s="121">
        <v>212000</v>
      </c>
      <c r="G40" s="81"/>
      <c r="H40" s="81"/>
      <c r="I40" s="81"/>
      <c r="J40" s="81"/>
      <c r="K40" s="81"/>
      <c r="L40" s="81"/>
    </row>
    <row r="41" spans="1:12" ht="15">
      <c r="A41" s="83" t="s">
        <v>110</v>
      </c>
      <c r="B41" s="76" t="s">
        <v>87</v>
      </c>
      <c r="C41" s="117" t="s">
        <v>254</v>
      </c>
      <c r="D41" s="122" t="s">
        <v>253</v>
      </c>
      <c r="E41" s="47" t="s">
        <v>97</v>
      </c>
      <c r="F41" s="121">
        <v>186000</v>
      </c>
      <c r="G41" s="81"/>
      <c r="H41" s="81"/>
      <c r="I41" s="81"/>
      <c r="J41" s="81"/>
      <c r="K41" s="81"/>
      <c r="L41" s="81"/>
    </row>
    <row r="42" spans="1:12" ht="15">
      <c r="A42" s="83" t="s">
        <v>110</v>
      </c>
      <c r="B42" s="76" t="s">
        <v>87</v>
      </c>
      <c r="C42" s="117" t="s">
        <v>254</v>
      </c>
      <c r="D42" s="122" t="s">
        <v>253</v>
      </c>
      <c r="E42" s="47" t="s">
        <v>98</v>
      </c>
      <c r="F42" s="121"/>
      <c r="G42" s="81"/>
      <c r="H42" s="81"/>
      <c r="I42" s="81"/>
      <c r="J42" s="81"/>
      <c r="K42" s="81"/>
      <c r="L42" s="81"/>
    </row>
    <row r="43" spans="1:12" s="89" customFormat="1" ht="15">
      <c r="A43" s="83" t="s">
        <v>110</v>
      </c>
      <c r="B43" s="76" t="s">
        <v>87</v>
      </c>
      <c r="C43" s="117" t="s">
        <v>254</v>
      </c>
      <c r="D43" s="122" t="s">
        <v>253</v>
      </c>
      <c r="E43" s="47" t="s">
        <v>99</v>
      </c>
      <c r="F43" s="121">
        <f>228000+857000+116000+187200</f>
        <v>1388200</v>
      </c>
      <c r="G43" s="81"/>
      <c r="H43" s="81"/>
      <c r="I43" s="81"/>
      <c r="J43" s="81"/>
      <c r="K43" s="81"/>
      <c r="L43" s="81"/>
    </row>
    <row r="44" spans="1:12" s="89" customFormat="1" ht="15">
      <c r="A44" s="83" t="s">
        <v>110</v>
      </c>
      <c r="B44" s="76" t="s">
        <v>87</v>
      </c>
      <c r="C44" s="122" t="s">
        <v>252</v>
      </c>
      <c r="D44" s="122" t="s">
        <v>255</v>
      </c>
      <c r="E44" s="47" t="s">
        <v>99</v>
      </c>
      <c r="F44" s="121">
        <v>96000</v>
      </c>
      <c r="G44" s="81"/>
      <c r="H44" s="81"/>
      <c r="I44" s="81"/>
      <c r="J44" s="81"/>
      <c r="K44" s="81"/>
      <c r="L44" s="81"/>
    </row>
    <row r="45" spans="1:12" ht="14.25">
      <c r="A45" s="84"/>
      <c r="B45" s="85" t="s">
        <v>118</v>
      </c>
      <c r="C45" s="86"/>
      <c r="D45" s="87"/>
      <c r="E45" s="86"/>
      <c r="F45" s="120">
        <f>SUM(F31:F44)</f>
        <v>18505342</v>
      </c>
      <c r="G45" s="88">
        <f aca="true" t="shared" si="1" ref="G45:L45">SUM(G32:G44)</f>
        <v>0</v>
      </c>
      <c r="H45" s="88">
        <f t="shared" si="1"/>
        <v>0</v>
      </c>
      <c r="I45" s="88">
        <f t="shared" si="1"/>
        <v>0</v>
      </c>
      <c r="J45" s="88">
        <f t="shared" si="1"/>
        <v>0</v>
      </c>
      <c r="K45" s="88">
        <f t="shared" si="1"/>
        <v>0</v>
      </c>
      <c r="L45" s="88">
        <f t="shared" si="1"/>
        <v>0</v>
      </c>
    </row>
    <row r="46" spans="1:12" ht="15">
      <c r="A46" s="83" t="s">
        <v>111</v>
      </c>
      <c r="B46" s="45" t="s">
        <v>107</v>
      </c>
      <c r="C46" s="80"/>
      <c r="D46" s="80"/>
      <c r="E46" s="80" t="s">
        <v>90</v>
      </c>
      <c r="F46" s="121"/>
      <c r="G46" s="81"/>
      <c r="H46" s="81"/>
      <c r="I46" s="81"/>
      <c r="J46" s="81"/>
      <c r="K46" s="81"/>
      <c r="L46" s="81"/>
    </row>
    <row r="47" spans="1:12" ht="15">
      <c r="A47" s="83" t="s">
        <v>111</v>
      </c>
      <c r="B47" s="45" t="s">
        <v>107</v>
      </c>
      <c r="C47" s="80"/>
      <c r="D47" s="80"/>
      <c r="E47" s="80" t="s">
        <v>90</v>
      </c>
      <c r="F47" s="121"/>
      <c r="G47" s="81"/>
      <c r="H47" s="81"/>
      <c r="I47" s="81"/>
      <c r="J47" s="81"/>
      <c r="K47" s="81"/>
      <c r="L47" s="81"/>
    </row>
    <row r="48" spans="1:12" ht="15">
      <c r="A48" s="83" t="s">
        <v>111</v>
      </c>
      <c r="B48" s="45" t="s">
        <v>107</v>
      </c>
      <c r="C48" s="80"/>
      <c r="D48" s="80"/>
      <c r="E48" s="80" t="s">
        <v>91</v>
      </c>
      <c r="F48" s="121"/>
      <c r="G48" s="81"/>
      <c r="H48" s="81"/>
      <c r="I48" s="81"/>
      <c r="J48" s="81"/>
      <c r="K48" s="81"/>
      <c r="L48" s="81"/>
    </row>
    <row r="49" spans="1:12" ht="15">
      <c r="A49" s="83" t="s">
        <v>111</v>
      </c>
      <c r="B49" s="45" t="s">
        <v>107</v>
      </c>
      <c r="C49" s="80"/>
      <c r="D49" s="80"/>
      <c r="E49" s="80" t="s">
        <v>98</v>
      </c>
      <c r="F49" s="121"/>
      <c r="G49" s="81"/>
      <c r="H49" s="81"/>
      <c r="I49" s="81"/>
      <c r="J49" s="81"/>
      <c r="K49" s="81"/>
      <c r="L49" s="81"/>
    </row>
    <row r="50" spans="1:12" s="89" customFormat="1" ht="15">
      <c r="A50" s="83" t="s">
        <v>111</v>
      </c>
      <c r="B50" s="45" t="s">
        <v>107</v>
      </c>
      <c r="C50" s="80"/>
      <c r="D50" s="80"/>
      <c r="E50" s="80" t="s">
        <v>99</v>
      </c>
      <c r="F50" s="121"/>
      <c r="G50" s="81"/>
      <c r="H50" s="81"/>
      <c r="I50" s="81"/>
      <c r="J50" s="81"/>
      <c r="K50" s="81"/>
      <c r="L50" s="81"/>
    </row>
    <row r="51" spans="1:12" s="89" customFormat="1" ht="14.25">
      <c r="A51" s="84"/>
      <c r="B51" s="85" t="s">
        <v>118</v>
      </c>
      <c r="C51" s="86"/>
      <c r="D51" s="87"/>
      <c r="E51" s="86"/>
      <c r="F51" s="120">
        <f>SUM(F46:F50)</f>
        <v>0</v>
      </c>
      <c r="G51" s="88">
        <f aca="true" t="shared" si="2" ref="G51:L51">SUM(G46:G50)</f>
        <v>0</v>
      </c>
      <c r="H51" s="88">
        <f t="shared" si="2"/>
        <v>0</v>
      </c>
      <c r="I51" s="88">
        <f t="shared" si="2"/>
        <v>0</v>
      </c>
      <c r="J51" s="88">
        <f t="shared" si="2"/>
        <v>0</v>
      </c>
      <c r="K51" s="88">
        <f t="shared" si="2"/>
        <v>0</v>
      </c>
      <c r="L51" s="88">
        <f t="shared" si="2"/>
        <v>0</v>
      </c>
    </row>
    <row r="52" spans="1:12" s="89" customFormat="1" ht="15">
      <c r="A52" s="83" t="s">
        <v>112</v>
      </c>
      <c r="B52" s="76" t="s">
        <v>173</v>
      </c>
      <c r="C52" s="86"/>
      <c r="D52" s="47" t="s">
        <v>119</v>
      </c>
      <c r="E52" s="80" t="s">
        <v>92</v>
      </c>
      <c r="F52" s="121"/>
      <c r="G52" s="81"/>
      <c r="H52" s="81"/>
      <c r="I52" s="81"/>
      <c r="J52" s="81"/>
      <c r="K52" s="81"/>
      <c r="L52" s="81"/>
    </row>
    <row r="53" spans="1:12" s="89" customFormat="1" ht="15">
      <c r="A53" s="83" t="s">
        <v>112</v>
      </c>
      <c r="B53" s="76" t="s">
        <v>173</v>
      </c>
      <c r="C53" s="86"/>
      <c r="D53" s="47" t="s">
        <v>119</v>
      </c>
      <c r="E53" s="80" t="s">
        <v>93</v>
      </c>
      <c r="F53" s="121"/>
      <c r="G53" s="81"/>
      <c r="H53" s="81"/>
      <c r="I53" s="81"/>
      <c r="J53" s="81"/>
      <c r="K53" s="81"/>
      <c r="L53" s="81"/>
    </row>
    <row r="54" spans="1:12" s="89" customFormat="1" ht="15">
      <c r="A54" s="83" t="s">
        <v>112</v>
      </c>
      <c r="B54" s="76" t="s">
        <v>173</v>
      </c>
      <c r="C54" s="86"/>
      <c r="D54" s="47" t="s">
        <v>119</v>
      </c>
      <c r="E54" s="80" t="s">
        <v>94</v>
      </c>
      <c r="F54" s="121"/>
      <c r="G54" s="81"/>
      <c r="H54" s="81"/>
      <c r="I54" s="81"/>
      <c r="J54" s="81"/>
      <c r="K54" s="81"/>
      <c r="L54" s="81"/>
    </row>
    <row r="55" spans="1:12" s="89" customFormat="1" ht="15">
      <c r="A55" s="83" t="s">
        <v>112</v>
      </c>
      <c r="B55" s="76" t="s">
        <v>173</v>
      </c>
      <c r="C55" s="86"/>
      <c r="D55" s="47" t="s">
        <v>119</v>
      </c>
      <c r="E55" s="80" t="s">
        <v>88</v>
      </c>
      <c r="F55" s="121"/>
      <c r="G55" s="81"/>
      <c r="H55" s="81"/>
      <c r="I55" s="81"/>
      <c r="J55" s="81"/>
      <c r="K55" s="81"/>
      <c r="L55" s="81"/>
    </row>
    <row r="56" spans="1:12" s="89" customFormat="1" ht="15">
      <c r="A56" s="83" t="s">
        <v>112</v>
      </c>
      <c r="B56" s="76" t="s">
        <v>173</v>
      </c>
      <c r="C56" s="86"/>
      <c r="D56" s="47" t="s">
        <v>119</v>
      </c>
      <c r="E56" s="80" t="s">
        <v>95</v>
      </c>
      <c r="F56" s="121"/>
      <c r="G56" s="81"/>
      <c r="H56" s="81"/>
      <c r="I56" s="81"/>
      <c r="J56" s="81"/>
      <c r="K56" s="81"/>
      <c r="L56" s="81"/>
    </row>
    <row r="57" spans="1:12" s="89" customFormat="1" ht="15">
      <c r="A57" s="83" t="s">
        <v>112</v>
      </c>
      <c r="B57" s="76" t="s">
        <v>173</v>
      </c>
      <c r="C57" s="86"/>
      <c r="D57" s="47" t="s">
        <v>119</v>
      </c>
      <c r="E57" s="80" t="s">
        <v>89</v>
      </c>
      <c r="F57" s="121"/>
      <c r="G57" s="81"/>
      <c r="H57" s="81"/>
      <c r="I57" s="81"/>
      <c r="J57" s="81"/>
      <c r="K57" s="81"/>
      <c r="L57" s="81"/>
    </row>
    <row r="58" spans="1:12" s="89" customFormat="1" ht="15">
      <c r="A58" s="83" t="s">
        <v>112</v>
      </c>
      <c r="B58" s="76" t="s">
        <v>173</v>
      </c>
      <c r="C58" s="86"/>
      <c r="D58" s="47" t="s">
        <v>119</v>
      </c>
      <c r="E58" s="80" t="s">
        <v>96</v>
      </c>
      <c r="F58" s="121"/>
      <c r="G58" s="81"/>
      <c r="H58" s="81"/>
      <c r="I58" s="81"/>
      <c r="J58" s="81"/>
      <c r="K58" s="81"/>
      <c r="L58" s="81"/>
    </row>
    <row r="59" spans="1:12" s="89" customFormat="1" ht="15">
      <c r="A59" s="83" t="s">
        <v>112</v>
      </c>
      <c r="B59" s="76" t="s">
        <v>173</v>
      </c>
      <c r="C59" s="86"/>
      <c r="D59" s="47" t="s">
        <v>119</v>
      </c>
      <c r="E59" s="80" t="s">
        <v>90</v>
      </c>
      <c r="F59" s="121"/>
      <c r="G59" s="81"/>
      <c r="H59" s="81"/>
      <c r="I59" s="81"/>
      <c r="J59" s="81"/>
      <c r="K59" s="81"/>
      <c r="L59" s="81"/>
    </row>
    <row r="60" spans="1:12" s="89" customFormat="1" ht="15">
      <c r="A60" s="83" t="s">
        <v>112</v>
      </c>
      <c r="B60" s="76" t="s">
        <v>173</v>
      </c>
      <c r="C60" s="86"/>
      <c r="D60" s="47" t="s">
        <v>119</v>
      </c>
      <c r="E60" s="80" t="s">
        <v>91</v>
      </c>
      <c r="F60" s="121"/>
      <c r="G60" s="81"/>
      <c r="H60" s="81"/>
      <c r="I60" s="81"/>
      <c r="J60" s="81"/>
      <c r="K60" s="81"/>
      <c r="L60" s="81"/>
    </row>
    <row r="61" spans="1:12" s="89" customFormat="1" ht="15">
      <c r="A61" s="83" t="s">
        <v>112</v>
      </c>
      <c r="B61" s="76" t="s">
        <v>173</v>
      </c>
      <c r="C61" s="86"/>
      <c r="D61" s="47" t="s">
        <v>119</v>
      </c>
      <c r="E61" s="80" t="s">
        <v>97</v>
      </c>
      <c r="F61" s="121"/>
      <c r="G61" s="81"/>
      <c r="H61" s="81"/>
      <c r="I61" s="81"/>
      <c r="J61" s="81"/>
      <c r="K61" s="81"/>
      <c r="L61" s="81"/>
    </row>
    <row r="62" spans="1:12" s="89" customFormat="1" ht="15">
      <c r="A62" s="83" t="s">
        <v>112</v>
      </c>
      <c r="B62" s="76" t="s">
        <v>173</v>
      </c>
      <c r="C62" s="86"/>
      <c r="D62" s="47" t="s">
        <v>119</v>
      </c>
      <c r="E62" s="80" t="s">
        <v>98</v>
      </c>
      <c r="F62" s="121"/>
      <c r="G62" s="81"/>
      <c r="H62" s="81"/>
      <c r="I62" s="81"/>
      <c r="J62" s="81"/>
      <c r="K62" s="81"/>
      <c r="L62" s="81"/>
    </row>
    <row r="63" spans="1:12" s="89" customFormat="1" ht="15">
      <c r="A63" s="83" t="s">
        <v>112</v>
      </c>
      <c r="B63" s="76" t="s">
        <v>173</v>
      </c>
      <c r="C63" s="86"/>
      <c r="D63" s="47" t="s">
        <v>119</v>
      </c>
      <c r="E63" s="80" t="s">
        <v>99</v>
      </c>
      <c r="F63" s="121"/>
      <c r="G63" s="81"/>
      <c r="H63" s="81"/>
      <c r="I63" s="81"/>
      <c r="J63" s="81"/>
      <c r="K63" s="81"/>
      <c r="L63" s="81"/>
    </row>
    <row r="64" spans="1:12" s="89" customFormat="1" ht="14.25">
      <c r="A64" s="84"/>
      <c r="B64" s="85" t="s">
        <v>118</v>
      </c>
      <c r="C64" s="86"/>
      <c r="D64" s="87"/>
      <c r="E64" s="86"/>
      <c r="F64" s="120">
        <f>SUM(F52:F63)</f>
        <v>0</v>
      </c>
      <c r="G64" s="88">
        <f aca="true" t="shared" si="3" ref="G64:L64">SUM(G52:G63)</f>
        <v>0</v>
      </c>
      <c r="H64" s="88">
        <f t="shared" si="3"/>
        <v>0</v>
      </c>
      <c r="I64" s="88">
        <f t="shared" si="3"/>
        <v>0</v>
      </c>
      <c r="J64" s="88">
        <f t="shared" si="3"/>
        <v>0</v>
      </c>
      <c r="K64" s="88">
        <f t="shared" si="3"/>
        <v>0</v>
      </c>
      <c r="L64" s="88">
        <f t="shared" si="3"/>
        <v>0</v>
      </c>
    </row>
    <row r="65" spans="1:12" s="89" customFormat="1" ht="15">
      <c r="A65" s="83" t="s">
        <v>113</v>
      </c>
      <c r="B65" s="76" t="s">
        <v>174</v>
      </c>
      <c r="C65" s="86"/>
      <c r="D65" s="47" t="s">
        <v>119</v>
      </c>
      <c r="E65" s="80" t="s">
        <v>91</v>
      </c>
      <c r="F65" s="121"/>
      <c r="G65" s="81"/>
      <c r="H65" s="81"/>
      <c r="I65" s="81"/>
      <c r="J65" s="81"/>
      <c r="K65" s="81"/>
      <c r="L65" s="81"/>
    </row>
    <row r="66" spans="1:12" s="89" customFormat="1" ht="15">
      <c r="A66" s="83" t="s">
        <v>113</v>
      </c>
      <c r="B66" s="76" t="s">
        <v>174</v>
      </c>
      <c r="C66" s="122" t="s">
        <v>256</v>
      </c>
      <c r="D66" s="47" t="s">
        <v>119</v>
      </c>
      <c r="E66" s="80" t="s">
        <v>99</v>
      </c>
      <c r="F66" s="121">
        <v>2359000</v>
      </c>
      <c r="G66" s="81"/>
      <c r="H66" s="81"/>
      <c r="I66" s="81"/>
      <c r="J66" s="81"/>
      <c r="K66" s="81"/>
      <c r="L66" s="81"/>
    </row>
    <row r="67" spans="1:12" s="89" customFormat="1" ht="14.25">
      <c r="A67" s="84"/>
      <c r="B67" s="85" t="s">
        <v>118</v>
      </c>
      <c r="C67" s="86"/>
      <c r="D67" s="87"/>
      <c r="E67" s="86"/>
      <c r="F67" s="120">
        <f>SUM(F66)</f>
        <v>2359000</v>
      </c>
      <c r="G67" s="88">
        <f aca="true" t="shared" si="4" ref="G67:L67">G65</f>
        <v>0</v>
      </c>
      <c r="H67" s="88">
        <f t="shared" si="4"/>
        <v>0</v>
      </c>
      <c r="I67" s="88">
        <f t="shared" si="4"/>
        <v>0</v>
      </c>
      <c r="J67" s="88">
        <f t="shared" si="4"/>
        <v>0</v>
      </c>
      <c r="K67" s="88">
        <f t="shared" si="4"/>
        <v>0</v>
      </c>
      <c r="L67" s="88">
        <f t="shared" si="4"/>
        <v>0</v>
      </c>
    </row>
    <row r="68" spans="1:12" s="89" customFormat="1" ht="16.5" customHeight="1">
      <c r="A68" s="83" t="s">
        <v>114</v>
      </c>
      <c r="B68" s="76" t="s">
        <v>83</v>
      </c>
      <c r="C68" s="86"/>
      <c r="D68" s="47" t="s">
        <v>119</v>
      </c>
      <c r="E68" s="80" t="s">
        <v>93</v>
      </c>
      <c r="F68" s="121"/>
      <c r="G68" s="81"/>
      <c r="H68" s="81"/>
      <c r="I68" s="81"/>
      <c r="J68" s="81"/>
      <c r="K68" s="81"/>
      <c r="L68" s="81"/>
    </row>
    <row r="69" spans="1:12" s="89" customFormat="1" ht="16.5" customHeight="1">
      <c r="A69" s="83" t="s">
        <v>114</v>
      </c>
      <c r="B69" s="76" t="s">
        <v>83</v>
      </c>
      <c r="C69" s="122" t="s">
        <v>260</v>
      </c>
      <c r="D69" s="47" t="s">
        <v>119</v>
      </c>
      <c r="E69" s="80" t="s">
        <v>88</v>
      </c>
      <c r="F69" s="121">
        <v>3000</v>
      </c>
      <c r="G69" s="81"/>
      <c r="H69" s="81"/>
      <c r="I69" s="81"/>
      <c r="J69" s="81"/>
      <c r="K69" s="81"/>
      <c r="L69" s="81"/>
    </row>
    <row r="70" spans="1:12" s="89" customFormat="1" ht="16.5" customHeight="1">
      <c r="A70" s="83" t="s">
        <v>114</v>
      </c>
      <c r="B70" s="76" t="s">
        <v>83</v>
      </c>
      <c r="C70" s="86"/>
      <c r="D70" s="47" t="s">
        <v>119</v>
      </c>
      <c r="E70" s="80" t="s">
        <v>95</v>
      </c>
      <c r="F70" s="121"/>
      <c r="G70" s="81"/>
      <c r="H70" s="81"/>
      <c r="I70" s="81"/>
      <c r="J70" s="81"/>
      <c r="K70" s="81"/>
      <c r="L70" s="81"/>
    </row>
    <row r="71" spans="1:12" s="89" customFormat="1" ht="16.5" customHeight="1">
      <c r="A71" s="83" t="s">
        <v>114</v>
      </c>
      <c r="B71" s="76" t="s">
        <v>83</v>
      </c>
      <c r="C71" s="86"/>
      <c r="D71" s="47" t="s">
        <v>119</v>
      </c>
      <c r="E71" s="80" t="s">
        <v>89</v>
      </c>
      <c r="F71" s="121"/>
      <c r="G71" s="81"/>
      <c r="H71" s="81"/>
      <c r="I71" s="81"/>
      <c r="J71" s="81"/>
      <c r="K71" s="81"/>
      <c r="L71" s="81"/>
    </row>
    <row r="72" spans="1:12" s="89" customFormat="1" ht="16.5" customHeight="1">
      <c r="A72" s="83" t="s">
        <v>114</v>
      </c>
      <c r="B72" s="76" t="s">
        <v>83</v>
      </c>
      <c r="C72" s="86"/>
      <c r="D72" s="47" t="s">
        <v>119</v>
      </c>
      <c r="E72" s="80" t="s">
        <v>96</v>
      </c>
      <c r="F72" s="121"/>
      <c r="G72" s="81"/>
      <c r="H72" s="81"/>
      <c r="I72" s="81"/>
      <c r="J72" s="81"/>
      <c r="K72" s="81"/>
      <c r="L72" s="81"/>
    </row>
    <row r="73" spans="1:12" s="89" customFormat="1" ht="16.5" customHeight="1">
      <c r="A73" s="83" t="s">
        <v>114</v>
      </c>
      <c r="B73" s="76" t="s">
        <v>83</v>
      </c>
      <c r="C73" s="122" t="s">
        <v>260</v>
      </c>
      <c r="D73" s="47" t="s">
        <v>119</v>
      </c>
      <c r="E73" s="80" t="s">
        <v>90</v>
      </c>
      <c r="F73" s="121">
        <v>10000</v>
      </c>
      <c r="G73" s="81"/>
      <c r="H73" s="81"/>
      <c r="I73" s="81"/>
      <c r="J73" s="81"/>
      <c r="K73" s="81"/>
      <c r="L73" s="81"/>
    </row>
    <row r="74" spans="1:12" s="89" customFormat="1" ht="16.5" customHeight="1">
      <c r="A74" s="83" t="s">
        <v>114</v>
      </c>
      <c r="B74" s="76" t="s">
        <v>83</v>
      </c>
      <c r="C74" s="122" t="s">
        <v>260</v>
      </c>
      <c r="D74" s="47" t="s">
        <v>119</v>
      </c>
      <c r="E74" s="80" t="s">
        <v>91</v>
      </c>
      <c r="F74" s="121">
        <v>2000</v>
      </c>
      <c r="G74" s="81"/>
      <c r="H74" s="81"/>
      <c r="I74" s="81"/>
      <c r="J74" s="81"/>
      <c r="K74" s="81"/>
      <c r="L74" s="81"/>
    </row>
    <row r="75" spans="1:12" s="89" customFormat="1" ht="16.5" customHeight="1">
      <c r="A75" s="83" t="s">
        <v>114</v>
      </c>
      <c r="B75" s="76" t="s">
        <v>83</v>
      </c>
      <c r="C75" s="122" t="s">
        <v>260</v>
      </c>
      <c r="D75" s="47" t="s">
        <v>119</v>
      </c>
      <c r="E75" s="80" t="s">
        <v>97</v>
      </c>
      <c r="F75" s="121">
        <v>2000</v>
      </c>
      <c r="G75" s="81"/>
      <c r="H75" s="81"/>
      <c r="I75" s="81"/>
      <c r="J75" s="81"/>
      <c r="K75" s="81"/>
      <c r="L75" s="81"/>
    </row>
    <row r="76" spans="1:12" s="89" customFormat="1" ht="16.5" customHeight="1">
      <c r="A76" s="83" t="s">
        <v>114</v>
      </c>
      <c r="B76" s="76" t="s">
        <v>83</v>
      </c>
      <c r="C76" s="122" t="s">
        <v>260</v>
      </c>
      <c r="D76" s="47" t="s">
        <v>119</v>
      </c>
      <c r="E76" s="80" t="s">
        <v>98</v>
      </c>
      <c r="F76" s="121">
        <v>15000</v>
      </c>
      <c r="G76" s="81"/>
      <c r="H76" s="81"/>
      <c r="I76" s="81"/>
      <c r="J76" s="81"/>
      <c r="K76" s="81"/>
      <c r="L76" s="81"/>
    </row>
    <row r="77" spans="1:12" s="89" customFormat="1" ht="16.5" customHeight="1">
      <c r="A77" s="83" t="s">
        <v>114</v>
      </c>
      <c r="B77" s="76" t="s">
        <v>83</v>
      </c>
      <c r="C77" s="122" t="s">
        <v>260</v>
      </c>
      <c r="D77" s="47" t="s">
        <v>119</v>
      </c>
      <c r="E77" s="80" t="s">
        <v>99</v>
      </c>
      <c r="F77" s="121">
        <v>20169.13</v>
      </c>
      <c r="G77" s="81"/>
      <c r="H77" s="81"/>
      <c r="I77" s="81"/>
      <c r="J77" s="81"/>
      <c r="K77" s="81"/>
      <c r="L77" s="81"/>
    </row>
    <row r="78" spans="1:12" s="89" customFormat="1" ht="14.25">
      <c r="A78" s="84"/>
      <c r="B78" s="85" t="s">
        <v>118</v>
      </c>
      <c r="C78" s="86"/>
      <c r="D78" s="87"/>
      <c r="E78" s="86"/>
      <c r="F78" s="120">
        <f aca="true" t="shared" si="5" ref="F78:L78">SUM(F68:F77)</f>
        <v>52169.130000000005</v>
      </c>
      <c r="G78" s="88">
        <f t="shared" si="5"/>
        <v>0</v>
      </c>
      <c r="H78" s="88">
        <f t="shared" si="5"/>
        <v>0</v>
      </c>
      <c r="I78" s="88">
        <f t="shared" si="5"/>
        <v>0</v>
      </c>
      <c r="J78" s="88">
        <f t="shared" si="5"/>
        <v>0</v>
      </c>
      <c r="K78" s="88">
        <f t="shared" si="5"/>
        <v>0</v>
      </c>
      <c r="L78" s="88">
        <f t="shared" si="5"/>
        <v>0</v>
      </c>
    </row>
    <row r="79" spans="1:12" s="89" customFormat="1" ht="16.5" customHeight="1">
      <c r="A79" s="83" t="s">
        <v>165</v>
      </c>
      <c r="B79" s="76" t="s">
        <v>86</v>
      </c>
      <c r="C79" s="86"/>
      <c r="D79" s="47" t="s">
        <v>119</v>
      </c>
      <c r="E79" s="80" t="s">
        <v>92</v>
      </c>
      <c r="F79" s="121"/>
      <c r="G79" s="81"/>
      <c r="H79" s="81"/>
      <c r="I79" s="81"/>
      <c r="J79" s="81"/>
      <c r="K79" s="81"/>
      <c r="L79" s="81"/>
    </row>
    <row r="80" spans="1:12" s="89" customFormat="1" ht="16.5" customHeight="1">
      <c r="A80" s="83" t="s">
        <v>165</v>
      </c>
      <c r="B80" s="76" t="s">
        <v>86</v>
      </c>
      <c r="C80" s="86"/>
      <c r="D80" s="47" t="s">
        <v>119</v>
      </c>
      <c r="E80" s="80" t="s">
        <v>93</v>
      </c>
      <c r="F80" s="121"/>
      <c r="G80" s="81"/>
      <c r="H80" s="81"/>
      <c r="I80" s="81"/>
      <c r="J80" s="81"/>
      <c r="K80" s="81"/>
      <c r="L80" s="81"/>
    </row>
    <row r="81" spans="1:12" s="89" customFormat="1" ht="16.5" customHeight="1">
      <c r="A81" s="83" t="s">
        <v>165</v>
      </c>
      <c r="B81" s="76" t="s">
        <v>86</v>
      </c>
      <c r="C81" s="86"/>
      <c r="D81" s="47" t="s">
        <v>119</v>
      </c>
      <c r="E81" s="80" t="s">
        <v>94</v>
      </c>
      <c r="F81" s="121"/>
      <c r="G81" s="81"/>
      <c r="H81" s="81"/>
      <c r="I81" s="81"/>
      <c r="J81" s="81"/>
      <c r="K81" s="81"/>
      <c r="L81" s="81"/>
    </row>
    <row r="82" spans="1:12" s="89" customFormat="1" ht="16.5" customHeight="1">
      <c r="A82" s="83" t="s">
        <v>165</v>
      </c>
      <c r="B82" s="76" t="s">
        <v>86</v>
      </c>
      <c r="C82" s="86"/>
      <c r="D82" s="47" t="s">
        <v>119</v>
      </c>
      <c r="E82" s="80" t="s">
        <v>88</v>
      </c>
      <c r="F82" s="121"/>
      <c r="G82" s="81"/>
      <c r="H82" s="81"/>
      <c r="I82" s="81"/>
      <c r="J82" s="81"/>
      <c r="K82" s="81"/>
      <c r="L82" s="81"/>
    </row>
    <row r="83" spans="1:12" s="89" customFormat="1" ht="16.5" customHeight="1">
      <c r="A83" s="83" t="s">
        <v>165</v>
      </c>
      <c r="B83" s="76" t="s">
        <v>86</v>
      </c>
      <c r="C83" s="86"/>
      <c r="D83" s="47" t="s">
        <v>119</v>
      </c>
      <c r="E83" s="80" t="s">
        <v>95</v>
      </c>
      <c r="F83" s="121"/>
      <c r="G83" s="81"/>
      <c r="H83" s="81"/>
      <c r="I83" s="81"/>
      <c r="J83" s="81"/>
      <c r="K83" s="81"/>
      <c r="L83" s="81"/>
    </row>
    <row r="84" spans="1:12" s="89" customFormat="1" ht="16.5" customHeight="1">
      <c r="A84" s="83" t="s">
        <v>165</v>
      </c>
      <c r="B84" s="76" t="s">
        <v>86</v>
      </c>
      <c r="C84" s="86"/>
      <c r="D84" s="47" t="s">
        <v>119</v>
      </c>
      <c r="E84" s="80" t="s">
        <v>89</v>
      </c>
      <c r="F84" s="121"/>
      <c r="G84" s="81"/>
      <c r="H84" s="81"/>
      <c r="I84" s="81"/>
      <c r="J84" s="81"/>
      <c r="K84" s="81"/>
      <c r="L84" s="81"/>
    </row>
    <row r="85" spans="1:12" s="89" customFormat="1" ht="16.5" customHeight="1">
      <c r="A85" s="83" t="s">
        <v>165</v>
      </c>
      <c r="B85" s="76" t="s">
        <v>86</v>
      </c>
      <c r="C85" s="86"/>
      <c r="D85" s="47" t="s">
        <v>119</v>
      </c>
      <c r="E85" s="80" t="s">
        <v>96</v>
      </c>
      <c r="F85" s="121"/>
      <c r="G85" s="81"/>
      <c r="H85" s="81"/>
      <c r="I85" s="81"/>
      <c r="J85" s="81"/>
      <c r="K85" s="81"/>
      <c r="L85" s="81"/>
    </row>
    <row r="86" spans="1:12" s="89" customFormat="1" ht="16.5" customHeight="1">
      <c r="A86" s="83" t="s">
        <v>165</v>
      </c>
      <c r="B86" s="76" t="s">
        <v>86</v>
      </c>
      <c r="C86" s="86"/>
      <c r="D86" s="47" t="s">
        <v>119</v>
      </c>
      <c r="E86" s="80" t="s">
        <v>90</v>
      </c>
      <c r="F86" s="121"/>
      <c r="G86" s="81"/>
      <c r="H86" s="81"/>
      <c r="I86" s="81"/>
      <c r="J86" s="81"/>
      <c r="K86" s="81"/>
      <c r="L86" s="81"/>
    </row>
    <row r="87" spans="1:12" s="89" customFormat="1" ht="16.5" customHeight="1">
      <c r="A87" s="83" t="s">
        <v>165</v>
      </c>
      <c r="B87" s="76" t="s">
        <v>86</v>
      </c>
      <c r="C87" s="86"/>
      <c r="D87" s="47" t="s">
        <v>119</v>
      </c>
      <c r="E87" s="80" t="s">
        <v>91</v>
      </c>
      <c r="F87" s="121"/>
      <c r="G87" s="81"/>
      <c r="H87" s="81"/>
      <c r="I87" s="81"/>
      <c r="J87" s="81"/>
      <c r="K87" s="81"/>
      <c r="L87" s="81"/>
    </row>
    <row r="88" spans="1:12" s="89" customFormat="1" ht="16.5" customHeight="1">
      <c r="A88" s="83" t="s">
        <v>165</v>
      </c>
      <c r="B88" s="76" t="s">
        <v>86</v>
      </c>
      <c r="C88" s="86"/>
      <c r="D88" s="47" t="s">
        <v>119</v>
      </c>
      <c r="E88" s="80" t="s">
        <v>97</v>
      </c>
      <c r="F88" s="121"/>
      <c r="G88" s="81"/>
      <c r="H88" s="81"/>
      <c r="I88" s="81"/>
      <c r="J88" s="81"/>
      <c r="K88" s="81"/>
      <c r="L88" s="81"/>
    </row>
    <row r="89" spans="1:12" s="89" customFormat="1" ht="16.5" customHeight="1">
      <c r="A89" s="83" t="s">
        <v>165</v>
      </c>
      <c r="B89" s="76" t="s">
        <v>86</v>
      </c>
      <c r="C89" s="86"/>
      <c r="D89" s="47" t="s">
        <v>119</v>
      </c>
      <c r="E89" s="80" t="s">
        <v>98</v>
      </c>
      <c r="F89" s="121"/>
      <c r="G89" s="81"/>
      <c r="H89" s="81"/>
      <c r="I89" s="81"/>
      <c r="J89" s="81"/>
      <c r="K89" s="81"/>
      <c r="L89" s="81"/>
    </row>
    <row r="90" spans="1:12" s="89" customFormat="1" ht="16.5" customHeight="1">
      <c r="A90" s="83" t="s">
        <v>165</v>
      </c>
      <c r="B90" s="76" t="s">
        <v>86</v>
      </c>
      <c r="C90" s="86"/>
      <c r="D90" s="47" t="s">
        <v>119</v>
      </c>
      <c r="E90" s="80" t="s">
        <v>99</v>
      </c>
      <c r="F90" s="121"/>
      <c r="G90" s="81"/>
      <c r="H90" s="81"/>
      <c r="I90" s="81"/>
      <c r="J90" s="81"/>
      <c r="K90" s="81"/>
      <c r="L90" s="81"/>
    </row>
    <row r="91" spans="1:12" s="89" customFormat="1" ht="14.25">
      <c r="A91" s="84"/>
      <c r="B91" s="85" t="s">
        <v>118</v>
      </c>
      <c r="C91" s="86"/>
      <c r="D91" s="87"/>
      <c r="E91" s="86"/>
      <c r="F91" s="120">
        <f aca="true" t="shared" si="6" ref="F91:L91">SUM(F79:F90)</f>
        <v>0</v>
      </c>
      <c r="G91" s="88">
        <f t="shared" si="6"/>
        <v>0</v>
      </c>
      <c r="H91" s="88">
        <f t="shared" si="6"/>
        <v>0</v>
      </c>
      <c r="I91" s="88">
        <f t="shared" si="6"/>
        <v>0</v>
      </c>
      <c r="J91" s="88">
        <f t="shared" si="6"/>
        <v>0</v>
      </c>
      <c r="K91" s="88">
        <f t="shared" si="6"/>
        <v>0</v>
      </c>
      <c r="L91" s="88">
        <f t="shared" si="6"/>
        <v>0</v>
      </c>
    </row>
    <row r="92" spans="1:12" s="89" customFormat="1" ht="28.5" customHeight="1">
      <c r="A92" s="83" t="s">
        <v>166</v>
      </c>
      <c r="B92" s="76" t="s">
        <v>81</v>
      </c>
      <c r="C92" s="86"/>
      <c r="D92" s="47" t="s">
        <v>119</v>
      </c>
      <c r="E92" s="80" t="s">
        <v>88</v>
      </c>
      <c r="F92" s="121"/>
      <c r="G92" s="81"/>
      <c r="H92" s="81"/>
      <c r="I92" s="81"/>
      <c r="J92" s="81"/>
      <c r="K92" s="81"/>
      <c r="L92" s="81"/>
    </row>
    <row r="93" spans="1:12" s="89" customFormat="1" ht="28.5" customHeight="1">
      <c r="A93" s="83" t="s">
        <v>166</v>
      </c>
      <c r="B93" s="76" t="s">
        <v>81</v>
      </c>
      <c r="C93" s="86"/>
      <c r="D93" s="47" t="s">
        <v>119</v>
      </c>
      <c r="E93" s="80" t="s">
        <v>89</v>
      </c>
      <c r="F93" s="121"/>
      <c r="G93" s="81"/>
      <c r="H93" s="81"/>
      <c r="I93" s="81"/>
      <c r="J93" s="81"/>
      <c r="K93" s="81"/>
      <c r="L93" s="81"/>
    </row>
    <row r="94" spans="1:12" s="89" customFormat="1" ht="28.5" customHeight="1">
      <c r="A94" s="83" t="s">
        <v>166</v>
      </c>
      <c r="B94" s="76" t="s">
        <v>81</v>
      </c>
      <c r="C94" s="86"/>
      <c r="D94" s="47" t="s">
        <v>119</v>
      </c>
      <c r="E94" s="80" t="s">
        <v>96</v>
      </c>
      <c r="F94" s="121"/>
      <c r="G94" s="81"/>
      <c r="H94" s="81"/>
      <c r="I94" s="81"/>
      <c r="J94" s="81"/>
      <c r="K94" s="81"/>
      <c r="L94" s="81"/>
    </row>
    <row r="95" spans="1:12" s="89" customFormat="1" ht="28.5" customHeight="1">
      <c r="A95" s="83" t="s">
        <v>166</v>
      </c>
      <c r="B95" s="76" t="s">
        <v>81</v>
      </c>
      <c r="C95" s="86"/>
      <c r="D95" s="47" t="s">
        <v>119</v>
      </c>
      <c r="E95" s="80" t="s">
        <v>90</v>
      </c>
      <c r="F95" s="121"/>
      <c r="G95" s="81"/>
      <c r="H95" s="81"/>
      <c r="I95" s="81"/>
      <c r="J95" s="81"/>
      <c r="K95" s="81"/>
      <c r="L95" s="81"/>
    </row>
    <row r="96" spans="1:12" s="89" customFormat="1" ht="28.5" customHeight="1">
      <c r="A96" s="83" t="s">
        <v>166</v>
      </c>
      <c r="B96" s="76" t="s">
        <v>81</v>
      </c>
      <c r="C96" s="86"/>
      <c r="D96" s="47" t="s">
        <v>119</v>
      </c>
      <c r="E96" s="80" t="s">
        <v>91</v>
      </c>
      <c r="F96" s="121"/>
      <c r="G96" s="81"/>
      <c r="H96" s="81"/>
      <c r="I96" s="81"/>
      <c r="J96" s="81"/>
      <c r="K96" s="81"/>
      <c r="L96" s="81"/>
    </row>
    <row r="97" spans="1:12" s="89" customFormat="1" ht="14.25">
      <c r="A97" s="84"/>
      <c r="B97" s="85" t="s">
        <v>118</v>
      </c>
      <c r="C97" s="86"/>
      <c r="D97" s="87"/>
      <c r="E97" s="86"/>
      <c r="F97" s="120">
        <f aca="true" t="shared" si="7" ref="F97:L97">SUM(F92:F96)</f>
        <v>0</v>
      </c>
      <c r="G97" s="88">
        <f t="shared" si="7"/>
        <v>0</v>
      </c>
      <c r="H97" s="88">
        <f t="shared" si="7"/>
        <v>0</v>
      </c>
      <c r="I97" s="88">
        <f t="shared" si="7"/>
        <v>0</v>
      </c>
      <c r="J97" s="88">
        <f t="shared" si="7"/>
        <v>0</v>
      </c>
      <c r="K97" s="88">
        <f t="shared" si="7"/>
        <v>0</v>
      </c>
      <c r="L97" s="88">
        <f t="shared" si="7"/>
        <v>0</v>
      </c>
    </row>
    <row r="98" spans="1:12" s="89" customFormat="1" ht="29.25" customHeight="1">
      <c r="A98" s="83" t="s">
        <v>120</v>
      </c>
      <c r="B98" s="76" t="s">
        <v>85</v>
      </c>
      <c r="C98" s="86"/>
      <c r="D98" s="47" t="s">
        <v>119</v>
      </c>
      <c r="E98" s="80" t="s">
        <v>90</v>
      </c>
      <c r="F98" s="121"/>
      <c r="G98" s="81"/>
      <c r="H98" s="81"/>
      <c r="I98" s="81"/>
      <c r="J98" s="81"/>
      <c r="K98" s="81"/>
      <c r="L98" s="81"/>
    </row>
    <row r="99" spans="1:12" s="89" customFormat="1" ht="30" customHeight="1">
      <c r="A99" s="83" t="s">
        <v>120</v>
      </c>
      <c r="B99" s="76" t="s">
        <v>85</v>
      </c>
      <c r="C99" s="86"/>
      <c r="D99" s="47" t="s">
        <v>119</v>
      </c>
      <c r="E99" s="80" t="s">
        <v>91</v>
      </c>
      <c r="F99" s="121"/>
      <c r="G99" s="81"/>
      <c r="H99" s="81"/>
      <c r="I99" s="81"/>
      <c r="J99" s="81"/>
      <c r="K99" s="81"/>
      <c r="L99" s="81"/>
    </row>
    <row r="100" spans="1:12" s="89" customFormat="1" ht="30" customHeight="1">
      <c r="A100" s="83" t="s">
        <v>120</v>
      </c>
      <c r="B100" s="76" t="s">
        <v>85</v>
      </c>
      <c r="C100" s="86"/>
      <c r="D100" s="47" t="s">
        <v>119</v>
      </c>
      <c r="E100" s="80" t="s">
        <v>98</v>
      </c>
      <c r="F100" s="121"/>
      <c r="G100" s="81"/>
      <c r="H100" s="81"/>
      <c r="I100" s="81"/>
      <c r="J100" s="81"/>
      <c r="K100" s="81"/>
      <c r="L100" s="81"/>
    </row>
    <row r="101" spans="1:12" s="89" customFormat="1" ht="29.25" customHeight="1">
      <c r="A101" s="83" t="s">
        <v>120</v>
      </c>
      <c r="B101" s="76" t="s">
        <v>85</v>
      </c>
      <c r="C101" s="86"/>
      <c r="D101" s="47" t="s">
        <v>119</v>
      </c>
      <c r="E101" s="80" t="s">
        <v>99</v>
      </c>
      <c r="F101" s="121"/>
      <c r="G101" s="81"/>
      <c r="H101" s="81"/>
      <c r="I101" s="81"/>
      <c r="J101" s="81"/>
      <c r="K101" s="81"/>
      <c r="L101" s="81"/>
    </row>
    <row r="102" spans="1:12" ht="14.25">
      <c r="A102" s="84"/>
      <c r="B102" s="85" t="s">
        <v>118</v>
      </c>
      <c r="C102" s="86"/>
      <c r="D102" s="87"/>
      <c r="E102" s="86"/>
      <c r="F102" s="120">
        <f aca="true" t="shared" si="8" ref="F102:L102">SUM(F98:F101)</f>
        <v>0</v>
      </c>
      <c r="G102" s="88">
        <f t="shared" si="8"/>
        <v>0</v>
      </c>
      <c r="H102" s="88">
        <f t="shared" si="8"/>
        <v>0</v>
      </c>
      <c r="I102" s="88">
        <f t="shared" si="8"/>
        <v>0</v>
      </c>
      <c r="J102" s="88">
        <f t="shared" si="8"/>
        <v>0</v>
      </c>
      <c r="K102" s="88">
        <f t="shared" si="8"/>
        <v>0</v>
      </c>
      <c r="L102" s="88">
        <f t="shared" si="8"/>
        <v>0</v>
      </c>
    </row>
    <row r="103" spans="1:12" ht="14.25">
      <c r="A103" s="84" t="s">
        <v>115</v>
      </c>
      <c r="B103" s="46" t="s">
        <v>189</v>
      </c>
      <c r="C103" s="80"/>
      <c r="D103" s="80"/>
      <c r="E103" s="86" t="s">
        <v>80</v>
      </c>
      <c r="F103" s="120">
        <f>SUM(F105:F106)</f>
        <v>41269.13</v>
      </c>
      <c r="G103" s="81"/>
      <c r="H103" s="81"/>
      <c r="I103" s="81"/>
      <c r="J103" s="81"/>
      <c r="K103" s="81"/>
      <c r="L103" s="81"/>
    </row>
    <row r="104" spans="1:12" s="128" customFormat="1" ht="12.75" customHeight="1">
      <c r="A104" s="123"/>
      <c r="B104" s="124" t="s">
        <v>5</v>
      </c>
      <c r="C104" s="125"/>
      <c r="D104" s="125"/>
      <c r="E104" s="125"/>
      <c r="F104" s="126"/>
      <c r="G104" s="127"/>
      <c r="H104" s="127"/>
      <c r="I104" s="127"/>
      <c r="J104" s="127"/>
      <c r="K104" s="127"/>
      <c r="L104" s="127"/>
    </row>
    <row r="105" spans="1:12" ht="15.75" customHeight="1">
      <c r="A105" s="84"/>
      <c r="B105" s="76" t="s">
        <v>83</v>
      </c>
      <c r="C105" s="80"/>
      <c r="D105" s="80"/>
      <c r="E105" s="80"/>
      <c r="F105" s="121">
        <v>2169.13</v>
      </c>
      <c r="G105" s="81"/>
      <c r="H105" s="81"/>
      <c r="I105" s="81"/>
      <c r="J105" s="81"/>
      <c r="K105" s="81"/>
      <c r="L105" s="81"/>
    </row>
    <row r="106" spans="1:12" ht="16.5" customHeight="1">
      <c r="A106" s="84"/>
      <c r="B106" s="45" t="s">
        <v>257</v>
      </c>
      <c r="C106" s="80"/>
      <c r="D106" s="80"/>
      <c r="E106" s="80"/>
      <c r="F106" s="121">
        <v>39100</v>
      </c>
      <c r="G106" s="81"/>
      <c r="H106" s="81"/>
      <c r="I106" s="81"/>
      <c r="J106" s="81"/>
      <c r="K106" s="81"/>
      <c r="L106" s="81"/>
    </row>
    <row r="107" spans="1:12" s="89" customFormat="1" ht="14.25">
      <c r="A107" s="84" t="s">
        <v>116</v>
      </c>
      <c r="B107" s="46" t="s">
        <v>190</v>
      </c>
      <c r="C107" s="86"/>
      <c r="D107" s="86"/>
      <c r="E107" s="86" t="s">
        <v>80</v>
      </c>
      <c r="F107" s="120">
        <f>SUM(F109:F110)</f>
        <v>0</v>
      </c>
      <c r="G107" s="88"/>
      <c r="H107" s="88"/>
      <c r="I107" s="88"/>
      <c r="J107" s="88"/>
      <c r="K107" s="88"/>
      <c r="L107" s="88"/>
    </row>
    <row r="108" spans="1:12" s="132" customFormat="1" ht="14.25" customHeight="1">
      <c r="A108" s="123"/>
      <c r="B108" s="124" t="s">
        <v>5</v>
      </c>
      <c r="C108" s="129"/>
      <c r="D108" s="129"/>
      <c r="E108" s="129"/>
      <c r="F108" s="130"/>
      <c r="G108" s="131"/>
      <c r="H108" s="131"/>
      <c r="I108" s="131"/>
      <c r="J108" s="131"/>
      <c r="K108" s="131"/>
      <c r="L108" s="131"/>
    </row>
    <row r="109" spans="1:12" s="89" customFormat="1" ht="14.25">
      <c r="A109" s="84"/>
      <c r="B109" s="76" t="s">
        <v>83</v>
      </c>
      <c r="C109" s="86"/>
      <c r="D109" s="86"/>
      <c r="E109" s="86"/>
      <c r="F109" s="121">
        <v>0</v>
      </c>
      <c r="G109" s="88"/>
      <c r="H109" s="88"/>
      <c r="I109" s="88"/>
      <c r="J109" s="88"/>
      <c r="K109" s="88"/>
      <c r="L109" s="88"/>
    </row>
    <row r="110" spans="1:12" s="89" customFormat="1" ht="14.25">
      <c r="A110" s="84"/>
      <c r="B110" s="45" t="s">
        <v>257</v>
      </c>
      <c r="C110" s="86"/>
      <c r="D110" s="86"/>
      <c r="E110" s="86"/>
      <c r="F110" s="121">
        <v>0</v>
      </c>
      <c r="G110" s="88"/>
      <c r="H110" s="88"/>
      <c r="I110" s="88"/>
      <c r="J110" s="88"/>
      <c r="K110" s="88"/>
      <c r="L110" s="88"/>
    </row>
    <row r="111" spans="1:12" s="89" customFormat="1" ht="14.25">
      <c r="A111" s="84" t="s">
        <v>217</v>
      </c>
      <c r="B111" s="46" t="s">
        <v>218</v>
      </c>
      <c r="C111" s="86"/>
      <c r="D111" s="86"/>
      <c r="E111" s="86"/>
      <c r="F111" s="120"/>
      <c r="G111" s="88"/>
      <c r="H111" s="88"/>
      <c r="I111" s="88"/>
      <c r="J111" s="88"/>
      <c r="K111" s="88"/>
      <c r="L111" s="88"/>
    </row>
    <row r="112" spans="1:12" s="110" customFormat="1" ht="21" customHeight="1">
      <c r="A112" s="83"/>
      <c r="B112" s="45" t="s">
        <v>219</v>
      </c>
      <c r="C112" s="80"/>
      <c r="D112" s="80"/>
      <c r="E112" s="80"/>
      <c r="F112" s="120">
        <f>F45-F31-F32-F33-F34-F41</f>
        <v>3331600</v>
      </c>
      <c r="G112" s="81"/>
      <c r="H112" s="81"/>
      <c r="I112" s="81"/>
      <c r="J112" s="81"/>
      <c r="K112" s="81"/>
      <c r="L112" s="81"/>
    </row>
    <row r="113" spans="1:8" ht="13.5" customHeight="1">
      <c r="A113" s="1"/>
      <c r="B113" s="1"/>
      <c r="C113" s="1"/>
      <c r="D113" s="1"/>
      <c r="E113" s="1"/>
      <c r="F113" s="115"/>
      <c r="G113" s="1"/>
      <c r="H113" s="1"/>
    </row>
    <row r="114" spans="1:10" ht="15">
      <c r="A114" s="1" t="s">
        <v>76</v>
      </c>
      <c r="B114" s="1"/>
      <c r="C114" s="1"/>
      <c r="D114" s="1"/>
      <c r="E114" s="82"/>
      <c r="F114" s="116"/>
      <c r="G114" s="82"/>
      <c r="H114" s="1"/>
      <c r="I114" s="190" t="s">
        <v>259</v>
      </c>
      <c r="J114" s="190"/>
    </row>
    <row r="115" spans="1:10" ht="12.75">
      <c r="A115" s="6"/>
      <c r="B115" s="6"/>
      <c r="C115" s="6"/>
      <c r="D115" s="6"/>
      <c r="E115" s="6"/>
      <c r="F115" s="119"/>
      <c r="G115" s="6"/>
      <c r="H115" s="6"/>
      <c r="I115" s="192"/>
      <c r="J115" s="192"/>
    </row>
    <row r="116" spans="1:8" ht="15">
      <c r="A116" s="1" t="s">
        <v>34</v>
      </c>
      <c r="B116" s="1"/>
      <c r="C116" s="1"/>
      <c r="D116" s="1"/>
      <c r="E116" s="1"/>
      <c r="F116" s="115"/>
      <c r="G116" s="1"/>
      <c r="H116" s="1"/>
    </row>
    <row r="117" spans="1:57" ht="15">
      <c r="A117" s="6"/>
      <c r="B117" s="6"/>
      <c r="C117" s="6"/>
      <c r="D117" s="6"/>
      <c r="E117" s="6"/>
      <c r="F117" s="119"/>
      <c r="G117" s="6"/>
      <c r="H117" s="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5">
      <c r="A118" s="1" t="s">
        <v>258</v>
      </c>
      <c r="B118" s="1"/>
      <c r="C118" s="1"/>
      <c r="D118" s="1"/>
      <c r="E118" s="1"/>
      <c r="F118" s="11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12" ht="15">
      <c r="A119" s="6" t="s">
        <v>36</v>
      </c>
      <c r="B119" s="1"/>
      <c r="C119" s="1"/>
      <c r="D119" s="1"/>
      <c r="E119" s="1"/>
      <c r="F119" s="115"/>
      <c r="G119" s="1"/>
      <c r="H119" s="1"/>
      <c r="I119" s="1"/>
      <c r="J119" s="1"/>
      <c r="K119" s="1"/>
      <c r="L119" s="1"/>
    </row>
  </sheetData>
  <sheetProtection/>
  <mergeCells count="17">
    <mergeCell ref="K7:L7"/>
    <mergeCell ref="G7:G8"/>
    <mergeCell ref="E5:E8"/>
    <mergeCell ref="D5:D8"/>
    <mergeCell ref="H7:H8"/>
    <mergeCell ref="I7:I8"/>
    <mergeCell ref="J7:J8"/>
    <mergeCell ref="I114:J114"/>
    <mergeCell ref="A2:L2"/>
    <mergeCell ref="A3:L3"/>
    <mergeCell ref="I115:J115"/>
    <mergeCell ref="A5:A8"/>
    <mergeCell ref="B5:B8"/>
    <mergeCell ref="C5:C8"/>
    <mergeCell ref="F5:L5"/>
    <mergeCell ref="G6:L6"/>
    <mergeCell ref="F6:F8"/>
  </mergeCells>
  <printOptions/>
  <pageMargins left="0.17" right="0.17" top="0.35433070866141736" bottom="0.35433070866141736" header="0.31496062992125984" footer="0.31496062992125984"/>
  <pageSetup fitToHeight="0" fitToWidth="1" horizontalDpi="600" verticalDpi="600" orientation="landscape" paperSize="9" scale="80" r:id="rId1"/>
  <ignoredErrors>
    <ignoredError sqref="F11:F14 F46:F65 F23:F28 F16:F18 F36 F38 F42 F111 F30 F68 F104 F20:F21 F70:F72 F78:F102 F10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B7">
      <selection activeCell="I16" sqref="I16:J16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10.375" style="0" customWidth="1"/>
    <col min="5" max="5" width="13.00390625" style="0" customWidth="1"/>
    <col min="6" max="6" width="12.125" style="0" customWidth="1"/>
    <col min="7" max="7" width="15.00390625" style="0" customWidth="1"/>
    <col min="8" max="8" width="12.125" style="0" customWidth="1"/>
    <col min="9" max="10" width="14.25390625" style="0" customWidth="1"/>
    <col min="11" max="11" width="12.375" style="0" customWidth="1"/>
    <col min="12" max="12" width="14.25390625" style="0" customWidth="1"/>
    <col min="13" max="13" width="12.375" style="0" customWidth="1"/>
  </cols>
  <sheetData>
    <row r="1" ht="12.75">
      <c r="M1" s="93" t="s">
        <v>191</v>
      </c>
    </row>
    <row r="2" spans="1:13" ht="15" customHeight="1">
      <c r="A2" s="191" t="s">
        <v>192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14.25" customHeight="1">
      <c r="A3" s="191" t="s">
        <v>155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197" t="s">
        <v>100</v>
      </c>
      <c r="B5" s="197" t="s">
        <v>0</v>
      </c>
      <c r="C5" s="197" t="s">
        <v>142</v>
      </c>
      <c r="D5" s="197" t="s">
        <v>193</v>
      </c>
      <c r="E5" s="194" t="s">
        <v>194</v>
      </c>
      <c r="F5" s="195"/>
      <c r="G5" s="195"/>
      <c r="H5" s="195"/>
      <c r="I5" s="195"/>
      <c r="J5" s="195"/>
      <c r="K5" s="195"/>
      <c r="L5" s="195"/>
      <c r="M5" s="195"/>
    </row>
    <row r="6" spans="1:13" ht="18" customHeight="1">
      <c r="A6" s="198"/>
      <c r="B6" s="198"/>
      <c r="C6" s="198"/>
      <c r="D6" s="198"/>
      <c r="E6" s="200" t="s">
        <v>195</v>
      </c>
      <c r="F6" s="201"/>
      <c r="G6" s="202"/>
      <c r="H6" s="193" t="s">
        <v>5</v>
      </c>
      <c r="I6" s="193"/>
      <c r="J6" s="193"/>
      <c r="K6" s="193"/>
      <c r="L6" s="193"/>
      <c r="M6" s="193"/>
    </row>
    <row r="7" spans="1:13" ht="81" customHeight="1">
      <c r="A7" s="198"/>
      <c r="B7" s="198"/>
      <c r="C7" s="198"/>
      <c r="D7" s="198"/>
      <c r="E7" s="203"/>
      <c r="F7" s="204"/>
      <c r="G7" s="205"/>
      <c r="H7" s="194" t="s">
        <v>196</v>
      </c>
      <c r="I7" s="195"/>
      <c r="J7" s="196"/>
      <c r="K7" s="194" t="s">
        <v>197</v>
      </c>
      <c r="L7" s="195"/>
      <c r="M7" s="196"/>
    </row>
    <row r="8" spans="1:13" ht="64.5" customHeight="1">
      <c r="A8" s="199"/>
      <c r="B8" s="199"/>
      <c r="C8" s="199"/>
      <c r="D8" s="199"/>
      <c r="E8" s="96" t="s">
        <v>263</v>
      </c>
      <c r="F8" s="96" t="s">
        <v>199</v>
      </c>
      <c r="G8" s="96" t="s">
        <v>200</v>
      </c>
      <c r="H8" s="96" t="s">
        <v>263</v>
      </c>
      <c r="I8" s="96" t="s">
        <v>199</v>
      </c>
      <c r="J8" s="96" t="s">
        <v>200</v>
      </c>
      <c r="K8" s="96" t="s">
        <v>198</v>
      </c>
      <c r="L8" s="96" t="s">
        <v>199</v>
      </c>
      <c r="M8" s="96" t="s">
        <v>200</v>
      </c>
    </row>
    <row r="9" spans="1:13" ht="11.25" customHeight="1">
      <c r="A9" s="77" t="s">
        <v>101</v>
      </c>
      <c r="B9" s="90" t="s">
        <v>101</v>
      </c>
      <c r="C9" s="78" t="s">
        <v>102</v>
      </c>
      <c r="D9" s="78" t="s">
        <v>103</v>
      </c>
      <c r="E9" s="79">
        <v>4</v>
      </c>
      <c r="F9" s="79">
        <v>5</v>
      </c>
      <c r="G9" s="79">
        <v>6</v>
      </c>
      <c r="H9" s="79">
        <v>7</v>
      </c>
      <c r="I9" s="79">
        <v>8</v>
      </c>
      <c r="J9" s="79">
        <v>9</v>
      </c>
      <c r="K9" s="79">
        <v>10</v>
      </c>
      <c r="L9" s="79">
        <v>11</v>
      </c>
      <c r="M9" s="79">
        <v>12</v>
      </c>
    </row>
    <row r="10" spans="1:13" s="36" customFormat="1" ht="31.5" customHeight="1">
      <c r="A10" s="84"/>
      <c r="B10" s="46" t="s">
        <v>201</v>
      </c>
      <c r="C10" s="86" t="s">
        <v>206</v>
      </c>
      <c r="D10" s="86" t="s">
        <v>160</v>
      </c>
      <c r="E10" s="88">
        <v>3331600</v>
      </c>
      <c r="F10" s="88"/>
      <c r="G10" s="88"/>
      <c r="H10" s="88">
        <f>E10</f>
        <v>3331600</v>
      </c>
      <c r="I10" s="88"/>
      <c r="J10" s="88"/>
      <c r="K10" s="88"/>
      <c r="L10" s="88"/>
      <c r="M10" s="88"/>
    </row>
    <row r="11" spans="1:13" s="6" customFormat="1" ht="30" customHeight="1">
      <c r="A11" s="83"/>
      <c r="B11" s="45" t="s">
        <v>202</v>
      </c>
      <c r="C11" s="80" t="s">
        <v>203</v>
      </c>
      <c r="D11" s="80" t="s">
        <v>160</v>
      </c>
      <c r="E11" s="81"/>
      <c r="F11" s="81"/>
      <c r="G11" s="81"/>
      <c r="H11" s="81"/>
      <c r="I11" s="81"/>
      <c r="J11" s="81"/>
      <c r="K11" s="81"/>
      <c r="L11" s="81"/>
      <c r="M11" s="81"/>
    </row>
    <row r="12" spans="1:13" s="6" customFormat="1" ht="17.25" customHeight="1">
      <c r="A12" s="83"/>
      <c r="B12" s="45"/>
      <c r="C12" s="80"/>
      <c r="D12" s="80"/>
      <c r="E12" s="81"/>
      <c r="F12" s="81"/>
      <c r="G12" s="81"/>
      <c r="H12" s="97"/>
      <c r="I12" s="97"/>
      <c r="J12" s="97"/>
      <c r="K12" s="97"/>
      <c r="L12" s="97"/>
      <c r="M12" s="97"/>
    </row>
    <row r="13" spans="1:13" s="6" customFormat="1" ht="30.75" customHeight="1">
      <c r="A13" s="83"/>
      <c r="B13" s="76" t="s">
        <v>204</v>
      </c>
      <c r="C13" s="80" t="s">
        <v>205</v>
      </c>
      <c r="D13" s="80" t="s">
        <v>264</v>
      </c>
      <c r="E13" s="81">
        <v>3331600</v>
      </c>
      <c r="F13" s="81"/>
      <c r="G13" s="81"/>
      <c r="H13" s="97">
        <f>E13</f>
        <v>3331600</v>
      </c>
      <c r="I13" s="97"/>
      <c r="J13" s="97"/>
      <c r="K13" s="97"/>
      <c r="L13" s="97"/>
      <c r="M13" s="97"/>
    </row>
    <row r="14" spans="1:13" s="6" customFormat="1" ht="17.25" customHeight="1">
      <c r="A14" s="83"/>
      <c r="B14" s="76"/>
      <c r="C14" s="80"/>
      <c r="D14" s="80"/>
      <c r="E14" s="81"/>
      <c r="F14" s="81"/>
      <c r="G14" s="81"/>
      <c r="H14" s="97"/>
      <c r="I14" s="97"/>
      <c r="J14" s="97"/>
      <c r="K14" s="97"/>
      <c r="L14" s="97"/>
      <c r="M14" s="97"/>
    </row>
    <row r="15" spans="1:13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0" ht="15">
      <c r="A16" s="1" t="s">
        <v>76</v>
      </c>
      <c r="B16" s="1" t="s">
        <v>76</v>
      </c>
      <c r="C16" s="1"/>
      <c r="D16" s="1"/>
      <c r="E16" s="82"/>
      <c r="F16" s="82"/>
      <c r="G16" s="82"/>
      <c r="H16" s="1"/>
      <c r="I16" s="190" t="s">
        <v>259</v>
      </c>
      <c r="J16" s="190"/>
    </row>
    <row r="19" spans="2:3" ht="15">
      <c r="B19" s="1" t="s">
        <v>34</v>
      </c>
      <c r="C19" s="1"/>
    </row>
    <row r="20" spans="2:3" ht="12.75">
      <c r="B20" s="6"/>
      <c r="C20" s="6"/>
    </row>
    <row r="21" spans="2:3" ht="15">
      <c r="B21" s="1" t="s">
        <v>35</v>
      </c>
      <c r="C21" s="1"/>
    </row>
    <row r="22" spans="2:3" ht="15">
      <c r="B22" s="6" t="s">
        <v>36</v>
      </c>
      <c r="C22" s="1"/>
    </row>
  </sheetData>
  <sheetProtection/>
  <mergeCells count="12">
    <mergeCell ref="I16:J16"/>
    <mergeCell ref="E6:G7"/>
    <mergeCell ref="H7:J7"/>
    <mergeCell ref="K7:M7"/>
    <mergeCell ref="A2:M2"/>
    <mergeCell ref="A3:M3"/>
    <mergeCell ref="E5:M5"/>
    <mergeCell ref="H6:M6"/>
    <mergeCell ref="A5:A8"/>
    <mergeCell ref="B5:B8"/>
    <mergeCell ref="C5:C8"/>
    <mergeCell ref="D5:D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B1">
      <selection activeCell="D6" sqref="D6:D7"/>
    </sheetView>
  </sheetViews>
  <sheetFormatPr defaultColWidth="0.875" defaultRowHeight="12.75"/>
  <cols>
    <col min="1" max="1" width="5.75390625" style="0" hidden="1" customWidth="1"/>
    <col min="2" max="2" width="42.875" style="0" customWidth="1"/>
    <col min="3" max="3" width="10.25390625" style="0" customWidth="1"/>
    <col min="4" max="4" width="32.375" style="0" customWidth="1"/>
  </cols>
  <sheetData>
    <row r="1" ht="12.75">
      <c r="D1" s="93" t="s">
        <v>207</v>
      </c>
    </row>
    <row r="2" spans="1:4" ht="15" customHeight="1">
      <c r="A2" s="191" t="s">
        <v>212</v>
      </c>
      <c r="B2" s="191"/>
      <c r="C2" s="191"/>
      <c r="D2" s="191"/>
    </row>
    <row r="3" spans="1:4" ht="14.25" customHeight="1">
      <c r="A3" s="5"/>
      <c r="B3" s="5"/>
      <c r="C3" s="5"/>
      <c r="D3" s="5"/>
    </row>
    <row r="4" spans="1:4" ht="32.25" customHeight="1">
      <c r="A4" s="95" t="s">
        <v>100</v>
      </c>
      <c r="B4" s="94" t="s">
        <v>0</v>
      </c>
      <c r="C4" s="94" t="s">
        <v>142</v>
      </c>
      <c r="D4" s="94" t="s">
        <v>213</v>
      </c>
    </row>
    <row r="5" spans="1:4" ht="11.25" customHeight="1">
      <c r="A5" s="77" t="s">
        <v>101</v>
      </c>
      <c r="B5" s="78" t="s">
        <v>101</v>
      </c>
      <c r="C5" s="78" t="s">
        <v>102</v>
      </c>
      <c r="D5" s="79">
        <v>3</v>
      </c>
    </row>
    <row r="6" spans="1:4" s="6" customFormat="1" ht="31.5" customHeight="1">
      <c r="A6" s="83"/>
      <c r="B6" s="92" t="s">
        <v>214</v>
      </c>
      <c r="C6" s="80" t="s">
        <v>209</v>
      </c>
      <c r="D6" s="133">
        <v>0</v>
      </c>
    </row>
    <row r="7" spans="1:4" s="6" customFormat="1" ht="59.25" customHeight="1">
      <c r="A7" s="83"/>
      <c r="B7" s="92" t="s">
        <v>215</v>
      </c>
      <c r="C7" s="80" t="s">
        <v>210</v>
      </c>
      <c r="D7" s="133">
        <v>0</v>
      </c>
    </row>
    <row r="8" spans="1:4" s="6" customFormat="1" ht="33" customHeight="1">
      <c r="A8" s="83"/>
      <c r="B8" s="92" t="s">
        <v>216</v>
      </c>
      <c r="C8" s="80" t="s">
        <v>211</v>
      </c>
      <c r="D8" s="97">
        <v>0</v>
      </c>
    </row>
    <row r="9" spans="1:4" s="6" customFormat="1" ht="15">
      <c r="A9" s="98"/>
      <c r="B9" s="99"/>
      <c r="C9" s="100"/>
      <c r="D9" s="103"/>
    </row>
    <row r="10" spans="1:4" s="6" customFormat="1" ht="15">
      <c r="A10" s="98"/>
      <c r="B10" s="99"/>
      <c r="C10" s="100"/>
      <c r="D10" s="103"/>
    </row>
    <row r="11" spans="1:3" ht="15">
      <c r="A11" s="1" t="s">
        <v>76</v>
      </c>
      <c r="B11" s="1" t="s">
        <v>76</v>
      </c>
      <c r="C11" s="1"/>
    </row>
    <row r="13" spans="2:3" ht="15">
      <c r="B13" s="1" t="s">
        <v>34</v>
      </c>
      <c r="C13" s="1"/>
    </row>
    <row r="14" spans="2:3" ht="12.75">
      <c r="B14" s="6"/>
      <c r="C14" s="6"/>
    </row>
    <row r="15" spans="2:3" ht="15">
      <c r="B15" s="1" t="s">
        <v>35</v>
      </c>
      <c r="C15" s="1"/>
    </row>
    <row r="16" spans="2:3" ht="15">
      <c r="B16" s="6" t="s">
        <v>36</v>
      </c>
      <c r="C16" s="1"/>
    </row>
  </sheetData>
  <sheetProtection/>
  <mergeCells count="1">
    <mergeCell ref="A2:D2"/>
  </mergeCells>
  <printOptions/>
  <pageMargins left="0.7086614173228347" right="0.7086614173228347" top="0.8" bottom="0.35433070866141736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2"/>
  <sheetViews>
    <sheetView view="pageBreakPreview" zoomScaleSheetLayoutView="100" zoomScalePageLayoutView="0" workbookViewId="0" topLeftCell="A1">
      <selection activeCell="BS37" sqref="BS37:CM37"/>
    </sheetView>
  </sheetViews>
  <sheetFormatPr defaultColWidth="0.875" defaultRowHeight="12" customHeight="1"/>
  <cols>
    <col min="1" max="16384" width="0.875" style="59" customWidth="1"/>
  </cols>
  <sheetData>
    <row r="1" s="48" customFormat="1" ht="9" customHeight="1">
      <c r="CS1" s="48" t="s">
        <v>221</v>
      </c>
    </row>
    <row r="2" s="48" customFormat="1" ht="9" customHeight="1">
      <c r="CS2" s="48" t="s">
        <v>235</v>
      </c>
    </row>
    <row r="3" s="48" customFormat="1" ht="9" customHeight="1">
      <c r="CS3" s="48" t="s">
        <v>33</v>
      </c>
    </row>
    <row r="4" s="48" customFormat="1" ht="6" customHeight="1"/>
    <row r="5" spans="68:167" s="49" customFormat="1" ht="10.5" customHeight="1">
      <c r="BP5" s="260" t="s">
        <v>8</v>
      </c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</row>
    <row r="6" spans="68:167" s="49" customFormat="1" ht="10.5" customHeight="1"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301"/>
      <c r="FF6" s="301"/>
      <c r="FG6" s="301"/>
      <c r="FH6" s="301"/>
      <c r="FI6" s="301"/>
      <c r="FJ6" s="301"/>
      <c r="FK6" s="301"/>
    </row>
    <row r="7" spans="68:167" s="48" customFormat="1" ht="9.75" customHeight="1">
      <c r="BP7" s="218" t="s">
        <v>222</v>
      </c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</row>
    <row r="8" spans="68:167" s="49" customFormat="1" ht="10.5" customHeight="1"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</row>
    <row r="9" spans="68:167" s="48" customFormat="1" ht="9.75" customHeight="1">
      <c r="BP9" s="217" t="s">
        <v>223</v>
      </c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</row>
    <row r="10" spans="68:167" s="49" customFormat="1" ht="10.5" customHeight="1"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51"/>
      <c r="CM10" s="51"/>
      <c r="DT10" s="51"/>
      <c r="DU10" s="51"/>
      <c r="DV10" s="51"/>
      <c r="DW10" s="51"/>
      <c r="DX10" s="51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</row>
    <row r="11" spans="68:167" s="48" customFormat="1" ht="9.75" customHeight="1">
      <c r="BP11" s="217" t="s">
        <v>6</v>
      </c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105"/>
      <c r="CM11" s="105"/>
      <c r="DY11" s="218" t="s">
        <v>7</v>
      </c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</row>
    <row r="12" spans="68:167" s="49" customFormat="1" ht="10.5" customHeight="1">
      <c r="BP12" s="50" t="s">
        <v>2</v>
      </c>
      <c r="BQ12" s="208"/>
      <c r="BR12" s="208"/>
      <c r="BS12" s="208"/>
      <c r="BT12" s="208"/>
      <c r="BU12" s="208"/>
      <c r="BV12" s="206" t="s">
        <v>2</v>
      </c>
      <c r="BW12" s="206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7">
        <v>20</v>
      </c>
      <c r="CV12" s="207"/>
      <c r="CW12" s="207"/>
      <c r="CX12" s="207"/>
      <c r="CY12" s="209"/>
      <c r="CZ12" s="209"/>
      <c r="DA12" s="209"/>
      <c r="DB12" s="206" t="s">
        <v>3</v>
      </c>
      <c r="DC12" s="206"/>
      <c r="DD12" s="206"/>
      <c r="FK12" s="50"/>
    </row>
    <row r="13" spans="2:154" s="53" customFormat="1" ht="15" customHeight="1">
      <c r="B13" s="311" t="s">
        <v>40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</row>
    <row r="14" spans="1:167" s="49" customFormat="1" ht="12" customHeight="1" thickBot="1">
      <c r="A14" s="5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I14" s="104" t="s">
        <v>224</v>
      </c>
      <c r="EJ14" s="312"/>
      <c r="EK14" s="312"/>
      <c r="EL14" s="312"/>
      <c r="EM14" s="312"/>
      <c r="EN14" s="55" t="s">
        <v>41</v>
      </c>
      <c r="EO14" s="55"/>
      <c r="EP14" s="55"/>
      <c r="EQ14" s="55"/>
      <c r="EZ14" s="313" t="s">
        <v>9</v>
      </c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5"/>
    </row>
    <row r="15" spans="132:167" s="49" customFormat="1" ht="12" customHeight="1">
      <c r="EB15" s="55"/>
      <c r="EC15" s="55"/>
      <c r="ED15" s="55"/>
      <c r="EE15" s="55"/>
      <c r="EF15" s="56"/>
      <c r="EG15" s="56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8"/>
      <c r="ES15" s="58"/>
      <c r="ET15" s="58"/>
      <c r="EU15" s="58"/>
      <c r="EW15" s="57"/>
      <c r="EX15" s="58" t="s">
        <v>42</v>
      </c>
      <c r="EZ15" s="316" t="s">
        <v>43</v>
      </c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8"/>
    </row>
    <row r="16" spans="43:167" s="49" customFormat="1" ht="10.5" customHeight="1">
      <c r="AQ16" s="50" t="s">
        <v>44</v>
      </c>
      <c r="AR16" s="208"/>
      <c r="AS16" s="208"/>
      <c r="AT16" s="208"/>
      <c r="AU16" s="208"/>
      <c r="AV16" s="208"/>
      <c r="AW16" s="206" t="s">
        <v>2</v>
      </c>
      <c r="AX16" s="206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7">
        <v>20</v>
      </c>
      <c r="BW16" s="207"/>
      <c r="BX16" s="207"/>
      <c r="BY16" s="207"/>
      <c r="BZ16" s="209"/>
      <c r="CA16" s="209"/>
      <c r="CB16" s="209"/>
      <c r="CC16" s="206" t="s">
        <v>3</v>
      </c>
      <c r="CD16" s="206"/>
      <c r="CE16" s="206"/>
      <c r="ER16" s="50"/>
      <c r="ES16" s="50"/>
      <c r="ET16" s="50"/>
      <c r="EU16" s="50"/>
      <c r="EX16" s="50" t="s">
        <v>10</v>
      </c>
      <c r="EZ16" s="297"/>
      <c r="FA16" s="298"/>
      <c r="FB16" s="298"/>
      <c r="FC16" s="298"/>
      <c r="FD16" s="298"/>
      <c r="FE16" s="298"/>
      <c r="FF16" s="298"/>
      <c r="FG16" s="298"/>
      <c r="FH16" s="298"/>
      <c r="FI16" s="298"/>
      <c r="FJ16" s="298"/>
      <c r="FK16" s="299"/>
    </row>
    <row r="17" spans="1:167" s="49" customFormat="1" ht="10.5" customHeight="1">
      <c r="A17" s="49" t="s">
        <v>45</v>
      </c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R17" s="50"/>
      <c r="ES17" s="50"/>
      <c r="ET17" s="50"/>
      <c r="EU17" s="50"/>
      <c r="EX17" s="50"/>
      <c r="EZ17" s="289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  <c r="FK17" s="291"/>
    </row>
    <row r="18" spans="1:167" s="49" customFormat="1" ht="10.5" customHeight="1">
      <c r="A18" s="49" t="s">
        <v>234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1"/>
      <c r="DK18" s="301"/>
      <c r="DL18" s="301"/>
      <c r="DM18" s="301"/>
      <c r="DN18" s="301"/>
      <c r="DO18" s="301"/>
      <c r="DP18" s="301"/>
      <c r="DQ18" s="301"/>
      <c r="DR18" s="301"/>
      <c r="DS18" s="301"/>
      <c r="DT18" s="301"/>
      <c r="DU18" s="301"/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R18" s="50"/>
      <c r="ES18" s="50"/>
      <c r="ET18" s="50"/>
      <c r="EU18" s="50"/>
      <c r="EX18" s="50" t="s">
        <v>11</v>
      </c>
      <c r="EZ18" s="295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96"/>
    </row>
    <row r="19" spans="1:167" s="49" customFormat="1" ht="3" customHeight="1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R19" s="50"/>
      <c r="ES19" s="50"/>
      <c r="ET19" s="50"/>
      <c r="EU19" s="50"/>
      <c r="EX19" s="50"/>
      <c r="EZ19" s="289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1"/>
    </row>
    <row r="20" spans="1:167" s="49" customFormat="1" ht="10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N20" s="52"/>
      <c r="AO20" s="60" t="s">
        <v>17</v>
      </c>
      <c r="AP20" s="52"/>
      <c r="AQ20" s="52"/>
      <c r="AR20" s="52"/>
      <c r="AY20" s="305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7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R20" s="50"/>
      <c r="ES20" s="50"/>
      <c r="ET20" s="50"/>
      <c r="EU20" s="50"/>
      <c r="EX20" s="50" t="s">
        <v>46</v>
      </c>
      <c r="EZ20" s="302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4"/>
    </row>
    <row r="21" spans="1:167" s="49" customFormat="1" ht="3" customHeight="1" thickBo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Y21" s="308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10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R21" s="50"/>
      <c r="ES21" s="50"/>
      <c r="ET21" s="50"/>
      <c r="EU21" s="50"/>
      <c r="EX21" s="50"/>
      <c r="EZ21" s="295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96"/>
    </row>
    <row r="22" spans="1:167" s="49" customFormat="1" ht="10.5" customHeight="1">
      <c r="A22" s="49" t="s">
        <v>47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R22" s="50"/>
      <c r="ES22" s="50"/>
      <c r="ET22" s="50"/>
      <c r="EU22" s="50"/>
      <c r="EX22" s="58" t="s">
        <v>225</v>
      </c>
      <c r="EZ22" s="297"/>
      <c r="FA22" s="298"/>
      <c r="FB22" s="298"/>
      <c r="FC22" s="298"/>
      <c r="FD22" s="298"/>
      <c r="FE22" s="298"/>
      <c r="FF22" s="298"/>
      <c r="FG22" s="298"/>
      <c r="FH22" s="298"/>
      <c r="FI22" s="298"/>
      <c r="FJ22" s="298"/>
      <c r="FK22" s="299"/>
    </row>
    <row r="23" spans="1:167" s="49" customFormat="1" ht="10.5" customHeight="1">
      <c r="A23" s="49" t="s">
        <v>48</v>
      </c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87"/>
      <c r="DG23" s="287"/>
      <c r="DH23" s="287"/>
      <c r="DI23" s="287"/>
      <c r="DJ23" s="287"/>
      <c r="DK23" s="287"/>
      <c r="DL23" s="287"/>
      <c r="DM23" s="287"/>
      <c r="DN23" s="287"/>
      <c r="DO23" s="287"/>
      <c r="DP23" s="287"/>
      <c r="DQ23" s="287"/>
      <c r="DR23" s="287"/>
      <c r="DS23" s="287"/>
      <c r="DT23" s="287"/>
      <c r="DU23" s="287"/>
      <c r="DV23" s="287"/>
      <c r="DW23" s="287"/>
      <c r="DX23" s="287"/>
      <c r="DY23" s="287"/>
      <c r="DZ23" s="287"/>
      <c r="EA23" s="287"/>
      <c r="EB23" s="287"/>
      <c r="EC23" s="287"/>
      <c r="ED23" s="287"/>
      <c r="EE23" s="287"/>
      <c r="EF23" s="287"/>
      <c r="EG23" s="287"/>
      <c r="EH23" s="287"/>
      <c r="EI23" s="287"/>
      <c r="EJ23" s="287"/>
      <c r="EK23" s="287"/>
      <c r="EL23" s="287"/>
      <c r="ER23" s="50"/>
      <c r="ES23" s="50"/>
      <c r="ET23" s="50"/>
      <c r="EU23" s="50"/>
      <c r="EX23" s="50"/>
      <c r="EZ23" s="289"/>
      <c r="FA23" s="290"/>
      <c r="FB23" s="290"/>
      <c r="FC23" s="290"/>
      <c r="FD23" s="290"/>
      <c r="FE23" s="290"/>
      <c r="FF23" s="290"/>
      <c r="FG23" s="290"/>
      <c r="FH23" s="290"/>
      <c r="FI23" s="290"/>
      <c r="FJ23" s="290"/>
      <c r="FK23" s="291"/>
    </row>
    <row r="24" spans="1:167" s="49" customFormat="1" ht="10.5" customHeight="1">
      <c r="A24" s="49" t="s">
        <v>49</v>
      </c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R24" s="50"/>
      <c r="ES24" s="50"/>
      <c r="ET24" s="50"/>
      <c r="EU24" s="50"/>
      <c r="EX24" s="50" t="s">
        <v>50</v>
      </c>
      <c r="EZ24" s="292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4"/>
    </row>
    <row r="25" spans="1:167" s="49" customFormat="1" ht="10.5" customHeight="1">
      <c r="A25" s="49" t="s">
        <v>48</v>
      </c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7"/>
      <c r="EE25" s="287"/>
      <c r="EF25" s="287"/>
      <c r="EG25" s="287"/>
      <c r="EH25" s="287"/>
      <c r="EI25" s="287"/>
      <c r="EJ25" s="287"/>
      <c r="EK25" s="287"/>
      <c r="EL25" s="287"/>
      <c r="EN25" s="57"/>
      <c r="EO25" s="57"/>
      <c r="EP25" s="57"/>
      <c r="EQ25" s="57"/>
      <c r="ER25" s="58"/>
      <c r="ES25" s="58"/>
      <c r="ET25" s="58"/>
      <c r="EU25" s="58"/>
      <c r="EW25" s="57"/>
      <c r="EZ25" s="289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1"/>
    </row>
    <row r="26" spans="1:167" s="49" customFormat="1" ht="10.5" customHeight="1">
      <c r="A26" s="49" t="s">
        <v>226</v>
      </c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N26" s="57"/>
      <c r="EO26" s="57"/>
      <c r="EP26" s="57"/>
      <c r="EQ26" s="57"/>
      <c r="ER26" s="58"/>
      <c r="ES26" s="58"/>
      <c r="ET26" s="58"/>
      <c r="EU26" s="58"/>
      <c r="EW26" s="57"/>
      <c r="EX26" s="50" t="s">
        <v>11</v>
      </c>
      <c r="EZ26" s="295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96"/>
    </row>
    <row r="27" spans="1:167" s="49" customFormat="1" ht="10.5" customHeight="1">
      <c r="A27" s="49" t="s">
        <v>51</v>
      </c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57"/>
      <c r="EK27" s="57"/>
      <c r="EL27" s="57"/>
      <c r="EM27" s="57"/>
      <c r="EN27" s="57"/>
      <c r="EO27" s="57"/>
      <c r="EP27" s="57"/>
      <c r="EQ27" s="57"/>
      <c r="ER27" s="58"/>
      <c r="ES27" s="58"/>
      <c r="ET27" s="58"/>
      <c r="EU27" s="58"/>
      <c r="EW27" s="57"/>
      <c r="EX27" s="50" t="s">
        <v>12</v>
      </c>
      <c r="EZ27" s="292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4"/>
    </row>
    <row r="28" spans="12:167" s="49" customFormat="1" ht="10.5" customHeight="1" thickBot="1"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57"/>
      <c r="EK28" s="57"/>
      <c r="EL28" s="57"/>
      <c r="EM28" s="57"/>
      <c r="EN28" s="57"/>
      <c r="EO28" s="57"/>
      <c r="EP28" s="57"/>
      <c r="EQ28" s="57"/>
      <c r="ER28" s="58"/>
      <c r="ES28" s="58"/>
      <c r="ET28" s="58"/>
      <c r="EU28" s="58"/>
      <c r="EW28" s="57"/>
      <c r="EX28" s="50" t="s">
        <v>52</v>
      </c>
      <c r="EZ28" s="264"/>
      <c r="FA28" s="265"/>
      <c r="FB28" s="265"/>
      <c r="FC28" s="265"/>
      <c r="FD28" s="265"/>
      <c r="FE28" s="265"/>
      <c r="FF28" s="265"/>
      <c r="FG28" s="265"/>
      <c r="FH28" s="265"/>
      <c r="FI28" s="265"/>
      <c r="FJ28" s="265"/>
      <c r="FK28" s="266"/>
    </row>
    <row r="29" spans="12:167" s="48" customFormat="1" ht="10.5" customHeight="1" thickBot="1">
      <c r="L29" s="217" t="s">
        <v>53</v>
      </c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3"/>
      <c r="EK29" s="63"/>
      <c r="EL29" s="63"/>
      <c r="EM29" s="63"/>
      <c r="EN29" s="63"/>
      <c r="EO29" s="63"/>
      <c r="EP29" s="63"/>
      <c r="EQ29" s="63"/>
      <c r="ER29" s="64"/>
      <c r="ES29" s="64"/>
      <c r="ET29" s="64"/>
      <c r="EU29" s="64"/>
      <c r="EW29" s="63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</row>
    <row r="30" spans="50:167" s="49" customFormat="1" ht="12" thickBot="1">
      <c r="AX30" s="111"/>
      <c r="AY30" s="111"/>
      <c r="AZ30" s="111"/>
      <c r="BA30" s="111"/>
      <c r="BB30" s="11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CB30" s="61"/>
      <c r="CC30" s="61"/>
      <c r="CD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I30" s="61"/>
      <c r="EL30" s="58" t="s">
        <v>208</v>
      </c>
      <c r="EN30" s="267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9"/>
    </row>
    <row r="31" spans="1:167" s="49" customFormat="1" ht="4.5" customHeight="1">
      <c r="A31" s="52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57"/>
      <c r="EK31" s="57"/>
      <c r="EL31" s="57"/>
      <c r="EM31" s="57"/>
      <c r="EN31" s="57"/>
      <c r="EO31" s="57"/>
      <c r="EP31" s="57"/>
      <c r="EQ31" s="57"/>
      <c r="ER31" s="58"/>
      <c r="ES31" s="58"/>
      <c r="ET31" s="58"/>
      <c r="EU31" s="58"/>
      <c r="EW31" s="57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</row>
    <row r="32" spans="1:167" s="49" customFormat="1" ht="10.5" customHeight="1">
      <c r="A32" s="270" t="s">
        <v>54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2" t="s">
        <v>55</v>
      </c>
      <c r="AF32" s="271"/>
      <c r="AG32" s="271"/>
      <c r="AH32" s="271"/>
      <c r="AI32" s="271"/>
      <c r="AJ32" s="271"/>
      <c r="AK32" s="271"/>
      <c r="AL32" s="271"/>
      <c r="AM32" s="271"/>
      <c r="AN32" s="271"/>
      <c r="AO32" s="273" t="s">
        <v>227</v>
      </c>
      <c r="AP32" s="274"/>
      <c r="AQ32" s="274"/>
      <c r="AR32" s="274"/>
      <c r="AS32" s="274"/>
      <c r="AT32" s="274"/>
      <c r="AU32" s="274"/>
      <c r="AV32" s="274"/>
      <c r="AW32" s="274"/>
      <c r="AX32" s="274"/>
      <c r="AY32" s="272" t="s">
        <v>228</v>
      </c>
      <c r="AZ32" s="271"/>
      <c r="BA32" s="271"/>
      <c r="BB32" s="271"/>
      <c r="BC32" s="271"/>
      <c r="BD32" s="271"/>
      <c r="BE32" s="271"/>
      <c r="BF32" s="271"/>
      <c r="BG32" s="271"/>
      <c r="BH32" s="271"/>
      <c r="BI32" s="275" t="s">
        <v>56</v>
      </c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7"/>
      <c r="CN32" s="278" t="s">
        <v>229</v>
      </c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80"/>
      <c r="DP32" s="253" t="s">
        <v>57</v>
      </c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</row>
    <row r="33" spans="1:167" s="49" customFormat="1" ht="10.5" customHeight="1">
      <c r="A33" s="270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2"/>
      <c r="AF33" s="271"/>
      <c r="AG33" s="271"/>
      <c r="AH33" s="271"/>
      <c r="AI33" s="271"/>
      <c r="AJ33" s="271"/>
      <c r="AK33" s="271"/>
      <c r="AL33" s="271"/>
      <c r="AM33" s="271"/>
      <c r="AN33" s="271"/>
      <c r="AO33" s="273"/>
      <c r="AP33" s="274"/>
      <c r="AQ33" s="274"/>
      <c r="AR33" s="274"/>
      <c r="AS33" s="274"/>
      <c r="AT33" s="274"/>
      <c r="AU33" s="274"/>
      <c r="AV33" s="274"/>
      <c r="AW33" s="274"/>
      <c r="AX33" s="274"/>
      <c r="AY33" s="272"/>
      <c r="AZ33" s="271"/>
      <c r="BA33" s="271"/>
      <c r="BB33" s="271"/>
      <c r="BC33" s="271"/>
      <c r="BD33" s="271"/>
      <c r="BE33" s="271"/>
      <c r="BF33" s="271"/>
      <c r="BG33" s="271"/>
      <c r="BH33" s="271"/>
      <c r="BI33" s="259" t="s">
        <v>58</v>
      </c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1"/>
      <c r="CN33" s="281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3"/>
      <c r="DP33" s="255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6"/>
    </row>
    <row r="34" spans="1:167" s="67" customFormat="1" ht="10.5" customHeigh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112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50" t="s">
        <v>59</v>
      </c>
      <c r="CB34" s="209"/>
      <c r="CC34" s="209"/>
      <c r="CD34" s="209"/>
      <c r="CE34" s="49" t="s">
        <v>3</v>
      </c>
      <c r="CF34" s="49"/>
      <c r="CG34" s="49"/>
      <c r="CH34" s="49"/>
      <c r="CI34" s="49"/>
      <c r="CJ34" s="49"/>
      <c r="CK34" s="49"/>
      <c r="CL34" s="49"/>
      <c r="CM34" s="113"/>
      <c r="CN34" s="281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3"/>
      <c r="DP34" s="255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6"/>
    </row>
    <row r="35" spans="1:167" s="67" customFormat="1" ht="3" customHeight="1">
      <c r="A35" s="270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68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70"/>
      <c r="CN35" s="284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6"/>
      <c r="DP35" s="257"/>
      <c r="DQ35" s="258"/>
      <c r="DR35" s="258"/>
      <c r="DS35" s="258"/>
      <c r="DT35" s="258"/>
      <c r="DU35" s="258"/>
      <c r="DV35" s="258"/>
      <c r="DW35" s="258"/>
      <c r="DX35" s="258"/>
      <c r="DY35" s="258"/>
      <c r="DZ35" s="258"/>
      <c r="EA35" s="258"/>
      <c r="EB35" s="258"/>
      <c r="EC35" s="258"/>
      <c r="ED35" s="258"/>
      <c r="EE35" s="258"/>
      <c r="EF35" s="258"/>
      <c r="EG35" s="258"/>
      <c r="EH35" s="258"/>
      <c r="EI35" s="258"/>
      <c r="EJ35" s="258"/>
      <c r="EK35" s="258"/>
      <c r="EL35" s="258"/>
      <c r="EM35" s="258"/>
      <c r="EN35" s="258"/>
      <c r="EO35" s="258"/>
      <c r="EP35" s="258"/>
      <c r="EQ35" s="258"/>
      <c r="ER35" s="258"/>
      <c r="ES35" s="258"/>
      <c r="ET35" s="258"/>
      <c r="EU35" s="258"/>
      <c r="EV35" s="258"/>
      <c r="EW35" s="258"/>
      <c r="EX35" s="258"/>
      <c r="EY35" s="258"/>
      <c r="EZ35" s="258"/>
      <c r="FA35" s="258"/>
      <c r="FB35" s="258"/>
      <c r="FC35" s="258"/>
      <c r="FD35" s="258"/>
      <c r="FE35" s="258"/>
      <c r="FF35" s="258"/>
      <c r="FG35" s="258"/>
      <c r="FH35" s="258"/>
      <c r="FI35" s="258"/>
      <c r="FJ35" s="258"/>
      <c r="FK35" s="258"/>
    </row>
    <row r="36" spans="1:167" s="67" customFormat="1" ht="24" customHeight="1">
      <c r="A36" s="270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51" t="s">
        <v>60</v>
      </c>
      <c r="BJ36" s="251"/>
      <c r="BK36" s="251"/>
      <c r="BL36" s="251"/>
      <c r="BM36" s="251"/>
      <c r="BN36" s="251"/>
      <c r="BO36" s="251"/>
      <c r="BP36" s="251"/>
      <c r="BQ36" s="251"/>
      <c r="BR36" s="251"/>
      <c r="BS36" s="251" t="s">
        <v>61</v>
      </c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62" t="s">
        <v>60</v>
      </c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50"/>
      <c r="DB36" s="262" t="s">
        <v>61</v>
      </c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50"/>
      <c r="DP36" s="251" t="s">
        <v>62</v>
      </c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 t="s">
        <v>63</v>
      </c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62"/>
    </row>
    <row r="37" spans="1:167" s="49" customFormat="1" ht="10.5" customHeight="1" thickBot="1">
      <c r="A37" s="250">
        <v>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2">
        <v>2</v>
      </c>
      <c r="AF37" s="252"/>
      <c r="AG37" s="252"/>
      <c r="AH37" s="252"/>
      <c r="AI37" s="252"/>
      <c r="AJ37" s="252"/>
      <c r="AK37" s="252"/>
      <c r="AL37" s="252"/>
      <c r="AM37" s="252"/>
      <c r="AN37" s="252"/>
      <c r="AO37" s="252">
        <v>3</v>
      </c>
      <c r="AP37" s="252"/>
      <c r="AQ37" s="252"/>
      <c r="AR37" s="252"/>
      <c r="AS37" s="252"/>
      <c r="AT37" s="252"/>
      <c r="AU37" s="252"/>
      <c r="AV37" s="252"/>
      <c r="AW37" s="252"/>
      <c r="AX37" s="252"/>
      <c r="AY37" s="252">
        <v>4</v>
      </c>
      <c r="AZ37" s="252"/>
      <c r="BA37" s="252"/>
      <c r="BB37" s="252"/>
      <c r="BC37" s="252"/>
      <c r="BD37" s="252"/>
      <c r="BE37" s="252"/>
      <c r="BF37" s="252"/>
      <c r="BG37" s="252"/>
      <c r="BH37" s="252"/>
      <c r="BI37" s="243">
        <v>5</v>
      </c>
      <c r="BJ37" s="243"/>
      <c r="BK37" s="243"/>
      <c r="BL37" s="243"/>
      <c r="BM37" s="243"/>
      <c r="BN37" s="243"/>
      <c r="BO37" s="243"/>
      <c r="BP37" s="243"/>
      <c r="BQ37" s="243"/>
      <c r="BR37" s="243"/>
      <c r="BS37" s="252">
        <v>6</v>
      </c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43">
        <v>7</v>
      </c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>
        <v>8</v>
      </c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>
        <v>9</v>
      </c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>
        <v>10</v>
      </c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4"/>
    </row>
    <row r="38" spans="1:167" s="49" customFormat="1" ht="11.2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7"/>
      <c r="AE38" s="248"/>
      <c r="AF38" s="235"/>
      <c r="AG38" s="235"/>
      <c r="AH38" s="235"/>
      <c r="AI38" s="235"/>
      <c r="AJ38" s="235"/>
      <c r="AK38" s="235"/>
      <c r="AL38" s="235"/>
      <c r="AM38" s="235"/>
      <c r="AN38" s="235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7"/>
    </row>
    <row r="39" spans="1:167" s="49" customFormat="1" ht="11.25" customHeight="1" thickBot="1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9"/>
      <c r="AE39" s="240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7"/>
    </row>
    <row r="40" spans="69:167" s="57" customFormat="1" ht="12" customHeight="1" thickBot="1">
      <c r="BQ40" s="58" t="s">
        <v>22</v>
      </c>
      <c r="BS40" s="228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30"/>
      <c r="CN40" s="231" t="s">
        <v>230</v>
      </c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4"/>
    </row>
    <row r="41" ht="4.5" customHeight="1" thickBot="1"/>
    <row r="42" spans="150:167" s="49" customFormat="1" ht="10.5" customHeight="1">
      <c r="ET42" s="50"/>
      <c r="EU42" s="50"/>
      <c r="EX42" s="50" t="s">
        <v>64</v>
      </c>
      <c r="EZ42" s="219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1"/>
    </row>
    <row r="43" spans="1:167" s="49" customFormat="1" ht="10.5" customHeight="1" thickBot="1">
      <c r="A43" s="49" t="s">
        <v>65</v>
      </c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ET43" s="50"/>
      <c r="EU43" s="50"/>
      <c r="EW43" s="57"/>
      <c r="EX43" s="50" t="s">
        <v>66</v>
      </c>
      <c r="EZ43" s="222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4"/>
    </row>
    <row r="44" spans="14:58" s="48" customFormat="1" ht="10.5" customHeight="1" thickBot="1">
      <c r="N44" s="217" t="s">
        <v>6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H44" s="218" t="s">
        <v>7</v>
      </c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</row>
    <row r="45" spans="1:167" ht="10.5" customHeight="1">
      <c r="A45" s="49" t="s">
        <v>231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X45" s="213" t="s">
        <v>67</v>
      </c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7"/>
    </row>
    <row r="46" spans="1:167" ht="10.5" customHeight="1">
      <c r="A46" s="49" t="s">
        <v>232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X46" s="215" t="s">
        <v>68</v>
      </c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  <c r="DM46" s="216"/>
      <c r="DN46" s="216"/>
      <c r="DO46" s="216"/>
      <c r="DP46" s="216"/>
      <c r="DQ46" s="216"/>
      <c r="DR46" s="216"/>
      <c r="DS46" s="216"/>
      <c r="DT46" s="216"/>
      <c r="DU46" s="216"/>
      <c r="DV46" s="216"/>
      <c r="DW46" s="216"/>
      <c r="DX46" s="216"/>
      <c r="DY46" s="216"/>
      <c r="DZ46" s="216"/>
      <c r="EA46" s="216"/>
      <c r="EB46" s="216"/>
      <c r="EC46" s="216"/>
      <c r="ED46" s="216"/>
      <c r="EE46" s="216"/>
      <c r="EF46" s="216"/>
      <c r="EG46" s="216"/>
      <c r="EH46" s="216"/>
      <c r="EI46" s="216"/>
      <c r="EJ46" s="216"/>
      <c r="EK46" s="216"/>
      <c r="EL46" s="216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9"/>
    </row>
    <row r="47" spans="1:167" ht="10.5" customHeight="1">
      <c r="A47" s="49" t="s">
        <v>233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X47" s="114"/>
      <c r="BY47" s="49" t="s">
        <v>69</v>
      </c>
      <c r="CL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71"/>
    </row>
    <row r="48" spans="14:167" ht="10.5" customHeight="1">
      <c r="N48" s="217" t="s">
        <v>6</v>
      </c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H48" s="218" t="s">
        <v>7</v>
      </c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X48" s="114"/>
      <c r="BY48" s="49" t="s">
        <v>70</v>
      </c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Z48" s="212"/>
      <c r="DA48" s="212"/>
      <c r="DB48" s="212"/>
      <c r="DC48" s="212"/>
      <c r="DD48" s="212"/>
      <c r="DE48" s="212"/>
      <c r="DF48" s="212"/>
      <c r="DG48" s="212"/>
      <c r="DH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FJ48" s="49"/>
      <c r="FK48" s="71"/>
    </row>
    <row r="49" spans="1:167" ht="10.5" customHeight="1">
      <c r="A49" s="49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X49" s="114"/>
      <c r="CL49" s="210" t="s">
        <v>71</v>
      </c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Z49" s="210" t="s">
        <v>6</v>
      </c>
      <c r="DA49" s="210"/>
      <c r="DB49" s="210"/>
      <c r="DC49" s="210"/>
      <c r="DD49" s="210"/>
      <c r="DE49" s="210"/>
      <c r="DF49" s="210"/>
      <c r="DG49" s="210"/>
      <c r="DH49" s="210"/>
      <c r="DJ49" s="210" t="s">
        <v>7</v>
      </c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C49" s="210" t="s">
        <v>72</v>
      </c>
      <c r="ED49" s="210"/>
      <c r="EE49" s="210"/>
      <c r="EF49" s="210"/>
      <c r="EG49" s="210"/>
      <c r="EH49" s="210"/>
      <c r="EI49" s="210"/>
      <c r="EJ49" s="210"/>
      <c r="EK49" s="210"/>
      <c r="EL49" s="210"/>
      <c r="FJ49" s="72"/>
      <c r="FK49" s="71"/>
    </row>
    <row r="50" spans="1:167" ht="10.5" customHeight="1">
      <c r="A50" s="49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X50" s="114"/>
      <c r="BY50" s="207" t="s">
        <v>2</v>
      </c>
      <c r="BZ50" s="207"/>
      <c r="CA50" s="208"/>
      <c r="CB50" s="208"/>
      <c r="CC50" s="208"/>
      <c r="CD50" s="208"/>
      <c r="CE50" s="208"/>
      <c r="CF50" s="206" t="s">
        <v>2</v>
      </c>
      <c r="CG50" s="206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7">
        <v>20</v>
      </c>
      <c r="DF50" s="207"/>
      <c r="DG50" s="207"/>
      <c r="DH50" s="207"/>
      <c r="DI50" s="209"/>
      <c r="DJ50" s="209"/>
      <c r="DK50" s="209"/>
      <c r="DL50" s="206" t="s">
        <v>3</v>
      </c>
      <c r="DM50" s="206"/>
      <c r="DN50" s="206"/>
      <c r="ED50" s="49"/>
      <c r="EE50" s="49"/>
      <c r="EF50" s="49"/>
      <c r="EG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71"/>
    </row>
    <row r="51" spans="14:167" s="48" customFormat="1" ht="9.75" customHeight="1" thickBot="1">
      <c r="N51" s="210" t="s">
        <v>71</v>
      </c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D51" s="210" t="s">
        <v>6</v>
      </c>
      <c r="AE51" s="210"/>
      <c r="AF51" s="210"/>
      <c r="AG51" s="210"/>
      <c r="AH51" s="210"/>
      <c r="AI51" s="210"/>
      <c r="AJ51" s="210"/>
      <c r="AK51" s="210"/>
      <c r="AL51" s="210"/>
      <c r="AM51" s="210"/>
      <c r="AO51" s="210" t="s">
        <v>7</v>
      </c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H51" s="211" t="s">
        <v>72</v>
      </c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X51" s="73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5"/>
    </row>
    <row r="52" spans="1:42" s="49" customFormat="1" ht="10.5" customHeight="1">
      <c r="A52" s="207" t="s">
        <v>2</v>
      </c>
      <c r="B52" s="207"/>
      <c r="C52" s="208"/>
      <c r="D52" s="208"/>
      <c r="E52" s="208"/>
      <c r="F52" s="208"/>
      <c r="G52" s="208"/>
      <c r="H52" s="206" t="s">
        <v>2</v>
      </c>
      <c r="I52" s="206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7">
        <v>20</v>
      </c>
      <c r="AH52" s="207"/>
      <c r="AI52" s="207"/>
      <c r="AJ52" s="207"/>
      <c r="AK52" s="209"/>
      <c r="AL52" s="209"/>
      <c r="AM52" s="209"/>
      <c r="AN52" s="206" t="s">
        <v>3</v>
      </c>
      <c r="AO52" s="206"/>
      <c r="AP52" s="206"/>
    </row>
    <row r="53" s="49" customFormat="1" ht="3" customHeight="1"/>
  </sheetData>
  <sheetProtection/>
  <mergeCells count="134">
    <mergeCell ref="BP5:FK5"/>
    <mergeCell ref="BP6:FK6"/>
    <mergeCell ref="BP7:FK7"/>
    <mergeCell ref="BP8:FK8"/>
    <mergeCell ref="BP9:FK9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B13:EX13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EZ27:FK27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EZ42:FK42"/>
    <mergeCell ref="N43:AF43"/>
    <mergeCell ref="AH43:BF43"/>
    <mergeCell ref="EZ43:FK43"/>
    <mergeCell ref="N44:AF44"/>
    <mergeCell ref="AH44:BF44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AN52:AP52"/>
    <mergeCell ref="A52:B52"/>
    <mergeCell ref="C52:G52"/>
    <mergeCell ref="H52:I52"/>
    <mergeCell ref="J52:AF52"/>
    <mergeCell ref="AG52:AJ52"/>
    <mergeCell ref="AK52:AM52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DetSad</cp:lastModifiedBy>
  <cp:lastPrinted>2016-02-01T08:13:35Z</cp:lastPrinted>
  <dcterms:created xsi:type="dcterms:W3CDTF">2010-11-26T07:12:57Z</dcterms:created>
  <dcterms:modified xsi:type="dcterms:W3CDTF">2016-04-06T04:24:31Z</dcterms:modified>
  <cp:category/>
  <cp:version/>
  <cp:contentType/>
  <cp:contentStatus/>
</cp:coreProperties>
</file>